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1"/>
  </bookViews>
  <sheets>
    <sheet name="คะแนนห้อง กพ.61" sheetId="1" r:id="rId1"/>
    <sheet name="รวมคะแนนห้อง" sheetId="4" r:id="rId2"/>
    <sheet name="Chart คะแนนห้องทำงาน" sheetId="5" r:id="rId3"/>
    <sheet name="เกณฑ์ห้องทำงาน" sheetId="2" r:id="rId4"/>
    <sheet name="คะแนนพื้นที่ส่วนกลาง กพ. 61" sheetId="3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7" i="1" s="1"/>
  <c r="D2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3" i="3"/>
  <c r="E36" i="1"/>
  <c r="E37" i="1" s="1"/>
  <c r="C22" i="3"/>
  <c r="B22" i="3"/>
  <c r="Y4" i="1"/>
  <c r="F36" i="1"/>
  <c r="F37" i="1" s="1"/>
  <c r="G36" i="1"/>
  <c r="H36" i="1"/>
  <c r="I36" i="1"/>
  <c r="I37" i="1" s="1"/>
  <c r="J36" i="1"/>
  <c r="J37" i="1" s="1"/>
  <c r="K36" i="1"/>
  <c r="L36" i="1"/>
  <c r="M36" i="1"/>
  <c r="M37" i="1" s="1"/>
  <c r="N36" i="1"/>
  <c r="N37" i="1" s="1"/>
  <c r="O36" i="1"/>
  <c r="P36" i="1"/>
  <c r="Q36" i="1"/>
  <c r="Q37" i="1" s="1"/>
  <c r="R36" i="1"/>
  <c r="R37" i="1" s="1"/>
  <c r="S36" i="1"/>
  <c r="T36" i="1"/>
  <c r="U36" i="1"/>
  <c r="U37" i="1" s="1"/>
  <c r="V36" i="1"/>
  <c r="V37" i="1" s="1"/>
  <c r="W36" i="1"/>
  <c r="X36" i="1"/>
  <c r="G37" i="1"/>
  <c r="H37" i="1"/>
  <c r="K37" i="1"/>
  <c r="L37" i="1"/>
  <c r="O37" i="1"/>
  <c r="P37" i="1"/>
  <c r="S37" i="1"/>
  <c r="T37" i="1"/>
  <c r="W37" i="1"/>
  <c r="X37" i="1"/>
  <c r="Y27" i="1"/>
  <c r="Y28" i="1"/>
  <c r="Y29" i="1"/>
  <c r="Y30" i="1"/>
  <c r="Y31" i="1"/>
  <c r="Y32" i="1"/>
  <c r="Y33" i="1"/>
  <c r="Y26" i="1"/>
  <c r="Y37" i="1" l="1"/>
  <c r="Z37" i="1" s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5" i="1" l="1"/>
  <c r="Y6" i="1"/>
  <c r="Y7" i="1"/>
  <c r="Y8" i="1"/>
  <c r="Y34" i="1"/>
  <c r="Y9" i="1"/>
  <c r="Y10" i="1"/>
  <c r="Y11" i="1"/>
</calcChain>
</file>

<file path=xl/sharedStrings.xml><?xml version="1.0" encoding="utf-8"?>
<sst xmlns="http://schemas.openxmlformats.org/spreadsheetml/2006/main" count="183" uniqueCount="137">
  <si>
    <t>ผลคะแนนการประเมินตนเอง สำนักวิชาเภสัชศาสตร์</t>
  </si>
  <si>
    <t>ห้อง</t>
  </si>
  <si>
    <t>มาตรฐาน</t>
  </si>
  <si>
    <t>มี</t>
  </si>
  <si>
    <t>ไม่มี</t>
  </si>
  <si>
    <t>หมายเหตุ</t>
  </si>
  <si>
    <t>1. ป้ายชื่อ</t>
  </si>
  <si>
    <t xml:space="preserve">        มีป้ายชื่อระบุผู้เป็นเจ้าของห้อง ติดแสดงไว้หน้าห้องทำงาน โดยรูปแบบและขนาดของป้ายเป็นไปในรูปแบบเดียวกันในสำนักวิชา (กรณีที่ไม่มีห้องส่วนตัว กำหนดให้มีป้ายชื่อวางไว้บนโต๊ะทำงาน)</t>
  </si>
  <si>
    <t>โต๊ะทำงาน</t>
  </si>
  <si>
    <r>
      <t>2</t>
    </r>
    <r>
      <rPr>
        <sz val="11"/>
        <color theme="1"/>
        <rFont val="TH SarabunPSK"/>
        <family val="2"/>
      </rPr>
      <t xml:space="preserve">. </t>
    </r>
    <r>
      <rPr>
        <sz val="14"/>
        <color theme="1"/>
        <rFont val="TH SarabunPSK"/>
        <family val="2"/>
      </rPr>
      <t>ของใช้ส่วนตัว</t>
    </r>
  </si>
  <si>
    <t>3. อุปกรณ์สำนักงาน</t>
  </si>
  <si>
    <t xml:space="preserve">       ให้มีป้ายระบุสำหรับ ตู้/ลิ้นชักที่เก็บอุปกรณ์สำนักงาน โดยมีการจัดเก็บอุปกรณ์สำนักงานเป็นสัดส่วน เป็นระเบียบ ไม่ปะปนกับของใช้ส่วนตัว</t>
  </si>
  <si>
    <t>4. ไม่มีอุปกรณ์ เครื่องมือ/กล่องใส่อุปกรณ์/กล่องใส่เอกสารใต้โต๊ะทำงาน</t>
  </si>
  <si>
    <t xml:space="preserve">5. ในภาพรวมโต๊ะทำงานมีความสะอาดเรียบร้อย </t>
  </si>
  <si>
    <t>ตู้เก็บเอกสาร</t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</si>
  <si>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H SarabunPSK"/>
        <family val="2"/>
      </rPr>
      <t>มีป้ายแสดงรายการประเภทเอกสารในตู้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</si>
  <si>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H SarabunPSK"/>
        <family val="2"/>
      </rPr>
      <t>มีการจัดเก็บเอกสาร/คู่มือ/หนังสือ/รายงาน เป็นหมวดหมู่ และจัดวางอย่างเป็นระเบียบ</t>
    </r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</si>
  <si>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H SarabunPSK"/>
        <family val="2"/>
      </rPr>
      <t>ตู้เอกสารมีความสะอาดเรียบร้อย ในกรณีมีการจัดวางสิ่งของบนตู้ ให้จัดวางอย่างเป็นระเบียบ ปลอดภัย</t>
    </r>
  </si>
  <si>
    <t>แฟ้มเอกสาร</t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</si>
  <si>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6"/>
        <color theme="1"/>
        <rFont val="TH SarabunPSK"/>
        <family val="2"/>
      </rPr>
      <t>รูปแบบสันแฟ้มมีตราสัญลักษณ์ของมหาวิทยาลัยวลัยลักษณ์ ชื่อของหน่วยงาน และชื่อแฟ้มงานโดยใช้แบบอักษรประเภทเดียวกันในขนาดที่เหมาะสม</t>
    </r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</si>
  <si>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H SarabunPSK"/>
        <family val="2"/>
      </rPr>
      <t>จัดวางในชั้น/ตู้เก็บเอกสารให้เป็นระเบียบ เป็นหมวดหมู่ อยู่ในตำแหน่งที่เหมาะสม</t>
    </r>
  </si>
  <si>
    <t>คอมพิวเตอร์ตั้งโต๊ะ</t>
  </si>
  <si>
    <r>
      <t>11.</t>
    </r>
    <r>
      <rPr>
        <sz val="7"/>
        <color theme="1"/>
        <rFont val="Times New Roman"/>
        <family val="1"/>
      </rPr>
      <t xml:space="preserve">     </t>
    </r>
    <r>
      <rPr>
        <sz val="16"/>
        <color theme="1"/>
        <rFont val="TH SarabunPSK"/>
        <family val="2"/>
      </rPr>
      <t>มีป้ายแสดงบาร์โค้ดบริเวณด้านหลังของจอคอมพิวเตอร์ ด้านบนของ CPU และด้านบนของ UPS (ถ้ามี) โดยคอมพิวเตอร์และอุปกรณ์ต่อพ่วงต้องอยู่ในสภาพดี มีสภาพพร้อมสำหรับการใช้งาน</t>
    </r>
  </si>
  <si>
    <r>
      <t>12.</t>
    </r>
    <r>
      <rPr>
        <sz val="7"/>
        <color theme="1"/>
        <rFont val="Times New Roman"/>
        <family val="1"/>
      </rPr>
      <t xml:space="preserve">     </t>
    </r>
    <r>
      <rPr>
        <sz val="16"/>
        <color theme="1"/>
        <rFont val="TH SarabunPSK"/>
        <family val="2"/>
      </rPr>
      <t>ไม่มีอุปกรณ์ที่ไม่เกี่ยวข้องวางบริเวณเครื่องคอมพิวเตอร์และอุปกรณ์ต่อพ่วง (กรณีที่ต้องเสริมฐานรองจอคอมพิวเตอร์ สามารถใช้ฐานรองวางที่มีความแข็งแรง รองรับน้ำหนักได้อย่างเหมาะสมได้เพื่อความปลอดภัยในการปฏิบัติงาน)</t>
    </r>
  </si>
  <si>
    <r>
      <t>13.</t>
    </r>
    <r>
      <rPr>
        <sz val="7"/>
        <color theme="1"/>
        <rFont val="Times New Roman"/>
        <family val="1"/>
      </rPr>
      <t xml:space="preserve">     </t>
    </r>
    <r>
      <rPr>
        <sz val="16"/>
        <color theme="1"/>
        <rFont val="TH SarabunPSK"/>
        <family val="2"/>
      </rPr>
      <t xml:space="preserve">จัดเก็บสายไฟและสายของอุปกรณ์ต่อพ่วงให้เป็นระเบียบ </t>
    </r>
  </si>
  <si>
    <t>โทรศัพท์</t>
  </si>
  <si>
    <r>
      <t>14.</t>
    </r>
    <r>
      <rPr>
        <sz val="7"/>
        <color theme="1"/>
        <rFont val="Times New Roman"/>
        <family val="1"/>
      </rPr>
      <t xml:space="preserve">     </t>
    </r>
    <r>
      <rPr>
        <sz val="16"/>
        <color theme="1"/>
        <rFont val="TH SarabunPSK"/>
        <family val="2"/>
      </rPr>
      <t>มีป้ายแสดงหมายเลขประจำเครื่อง โดยตัวเครื่องโทรศัพท์สะอาดและอยู่ในสภาพพร้อมใช้งาน</t>
    </r>
  </si>
  <si>
    <r>
      <t>15.</t>
    </r>
    <r>
      <rPr>
        <sz val="7"/>
        <color theme="1"/>
        <rFont val="Times New Roman"/>
        <family val="1"/>
      </rPr>
      <t xml:space="preserve">     </t>
    </r>
    <r>
      <rPr>
        <sz val="16"/>
        <color theme="1"/>
        <rFont val="TH SarabunPSK"/>
        <family val="2"/>
      </rPr>
      <t xml:space="preserve">การจัดวางตัวโทรศัพท์ อยู่ในตำแหน่งที่เหมาะสม สะดวกแก่การใช้งาน และมีความปลอดภัย </t>
    </r>
  </si>
  <si>
    <t>เครื่องปรับอากาศ</t>
  </si>
  <si>
    <r>
      <t>16.</t>
    </r>
    <r>
      <rPr>
        <sz val="7"/>
        <color theme="1"/>
        <rFont val="Times New Roman"/>
        <family val="1"/>
      </rPr>
      <t xml:space="preserve">     </t>
    </r>
    <r>
      <rPr>
        <sz val="16"/>
        <color theme="1"/>
        <rFont val="TH SarabunPSK"/>
        <family val="2"/>
      </rPr>
      <t>เครื่องปรับอากาศอยู่ในสภาพพร้อมใช้งาน (กรณีชำรุดให้ทำป้ายบอกระบุ)</t>
    </r>
  </si>
  <si>
    <r>
      <t>17.</t>
    </r>
    <r>
      <rPr>
        <sz val="7"/>
        <color theme="1"/>
        <rFont val="Times New Roman"/>
        <family val="1"/>
      </rPr>
      <t xml:space="preserve">     </t>
    </r>
    <r>
      <rPr>
        <sz val="16"/>
        <color theme="1"/>
        <rFont val="TH SarabunPSK"/>
        <family val="2"/>
      </rPr>
      <t xml:space="preserve">มีป้ายแจ้งแสดงการบำรุงรักษา </t>
    </r>
  </si>
  <si>
    <r>
      <t>18.</t>
    </r>
    <r>
      <rPr>
        <sz val="7"/>
        <color theme="1"/>
        <rFont val="Times New Roman"/>
        <family val="1"/>
      </rPr>
      <t xml:space="preserve">     </t>
    </r>
    <r>
      <rPr>
        <sz val="16"/>
        <color theme="1"/>
        <rFont val="TH SarabunPSK"/>
        <family val="2"/>
      </rPr>
      <t>มีป้ายรณรงค์ลดการใช้เครื่องปรับอากาศ/ลดพลังงาน ติดที่มีเครื่องปรับอากาศ</t>
    </r>
  </si>
  <si>
    <t>ถังขยะ</t>
  </si>
  <si>
    <r>
      <t>19.</t>
    </r>
    <r>
      <rPr>
        <sz val="7"/>
        <color theme="1"/>
        <rFont val="Times New Roman"/>
        <family val="1"/>
      </rPr>
      <t xml:space="preserve">     </t>
    </r>
    <r>
      <rPr>
        <sz val="16"/>
        <color theme="1"/>
        <rFont val="TH SarabunPSK"/>
        <family val="2"/>
      </rPr>
      <t>ถังขยะ มีถุงขยะบรรจุภายในถัง ให้ทิ้งได้เฉพาะขยะแห้งเท่านั้น</t>
    </r>
  </si>
  <si>
    <r>
      <t>20.</t>
    </r>
    <r>
      <rPr>
        <sz val="7"/>
        <color theme="1"/>
        <rFont val="Times New Roman"/>
        <family val="1"/>
      </rPr>
      <t xml:space="preserve">     </t>
    </r>
    <r>
      <rPr>
        <sz val="16"/>
        <color theme="1"/>
        <rFont val="TH SarabunPSK"/>
        <family val="2"/>
      </rPr>
      <t>ไม่ควรวางถังขยะหน้าห้องพัก เพื่อป้องกันสัตว์คุ้ยเขี่ยถังขยะ ให้จัดวางในถังขยะในห้องพัก และจัดวางในบริเวณที่ไม่กีดขวางทางเดินในห้องพัก</t>
    </r>
  </si>
  <si>
    <t>รวมคะแนน (เต็ม 20 คะแนน)</t>
  </si>
  <si>
    <t>มาตรฐานกลาง 5ส – ห้องทำงานของอาจารย์</t>
  </si>
  <si>
    <r>
      <t>2.1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H SarabunPSK"/>
        <family val="2"/>
      </rPr>
      <t>มีการกำหนดพื้นที่วางของใช้ส่วนตัวบนโต๊ะทำงานและมีการจัดวางให้เป็นระเบียบ</t>
    </r>
  </si>
  <si>
    <r>
      <t>2.2</t>
    </r>
    <r>
      <rPr>
        <sz val="7"/>
        <color theme="1"/>
        <rFont val="Times New Roman"/>
        <family val="1"/>
      </rPr>
      <t xml:space="preserve">  </t>
    </r>
    <r>
      <rPr>
        <sz val="16"/>
        <color theme="1"/>
        <rFont val="TH SarabunPSK"/>
        <family val="2"/>
      </rPr>
      <t>ในตู้/ลิ้นชักที่เป็นของส่วนตัว ให้มีป้ายระบุ “ตู้/ลิ้นชัก ของใช้ส่วนตัว”</t>
    </r>
  </si>
  <si>
    <t>รวม</t>
  </si>
  <si>
    <t xml:space="preserve">เกณฑ์ประเมิน (ข้อที่)* </t>
  </si>
  <si>
    <t xml:space="preserve">*หมายเหตุ เติมคะแนน 0 หรือ 1 </t>
  </si>
  <si>
    <t>ลำดับที่</t>
  </si>
  <si>
    <t>คะแนนเฉลี่ย</t>
  </si>
  <si>
    <t>คะแนนเฉลี่ยภาพรวม</t>
  </si>
  <si>
    <t>ดร.เพชรรัตน์</t>
  </si>
  <si>
    <t>ดร.กรวิทย์</t>
  </si>
  <si>
    <t>อ.ธนวัฒน์</t>
  </si>
  <si>
    <t>รศ.นพ.วีรวัฒน์</t>
  </si>
  <si>
    <t>อ.สุวิมล</t>
  </si>
  <si>
    <t>ดร.สุริยัน</t>
  </si>
  <si>
    <t>ดร.ฉวีวรรณ</t>
  </si>
  <si>
    <t>ดร.บุญส่ง</t>
  </si>
  <si>
    <t>ผศ.ดร.ชุติมา</t>
  </si>
  <si>
    <t>ดร.น้ำฟ้า</t>
  </si>
  <si>
    <t>ดร.อลิสา</t>
  </si>
  <si>
    <t>ผศ.ดร.นมนต์</t>
  </si>
  <si>
    <t>ห้องรวมหญิง</t>
  </si>
  <si>
    <t>ห้องรวมชาย</t>
  </si>
  <si>
    <t>ผศ.ดร.ศรีรัตน์</t>
  </si>
  <si>
    <t>ดร.ธนัชพร</t>
  </si>
  <si>
    <t>อ.สาวิตรี</t>
  </si>
  <si>
    <t>เสาวนีย์+ณิฏฐา</t>
  </si>
  <si>
    <t>อ.วรัชยา</t>
  </si>
  <si>
    <t>อ.ศิราณี</t>
  </si>
  <si>
    <t>ดร.ปาจรีย์</t>
  </si>
  <si>
    <t>ดร.อรรถรัตน์</t>
  </si>
  <si>
    <t>1=มี</t>
  </si>
  <si>
    <t>0=ไม่มี</t>
  </si>
  <si>
    <t>ไม่มีเอกสารในตู้</t>
  </si>
  <si>
    <t>กำลังลาออก ประเมินไม่ได้</t>
  </si>
  <si>
    <t>ถังขยะมี 2 ถัง</t>
  </si>
  <si>
    <t>มีเอกสารมาก ควรมีป้ายบ่งชี้เอกสาร ถังขยะมี 2 ใบ เพิ่มสันแฟ้ม</t>
  </si>
  <si>
    <t>ไม่มีป้ายบ่งชี้เอกสาร ป้ายถังขยะ ไม่มีสันแฟ้ม</t>
  </si>
  <si>
    <t>เพิ่มจุดวางรองเท้า แยกขยะเปียก เพิ่มสันแฟ้ม</t>
  </si>
  <si>
    <t>ถังขยะเลื่อนมาไว้ข้างใน เพิ่มสันแฟ้ม แยกเอกสารให้เป็นหมวดหมู่ พันสายไฟให้เรียบร้อย แยกของใช้สำนักงานและของใช้ส่วนตัวออกจากกัน</t>
  </si>
  <si>
    <t>เพิ่มป้ายบ่งชี้เอกสาร จัดหมวดหมู่เอกสาร เพิ่มสันแฟ้ม เก็บสายไฟ</t>
  </si>
  <si>
    <t>เพิ่มป้ายบ่งชี้เอกสาร ของใช้ส่วนตัว อุปกรณ์สำนักงาน เก็บสายไฟ ถังขยะให้เอาไว้ในห้อง</t>
  </si>
  <si>
    <t>แยกเอกสารให้เป็นหมวดหมู่ ไม่มีสันแฟ้ม เก็บสายไฟ มี post it ติดหน้าจอคอมพิวเตอร์ ติดป้ายถังขยะ</t>
  </si>
  <si>
    <t>แยกเอกสารให้เป็นหมวดหมู่ เพิ่มสันแฟ้ม มีกล่องขนมใช้รองหน้าจอคอมพิวเตอร์ มี post it ติดหน้าจอคอมฯ ติดป้ายสีกำกับหลอดไฟกับสวิตซ์ไฟ มีขยะเปียกในถังขยะแห้ง ไม่มีป้ายบ่งชี้ถังขยะ เพิ่มป้ายบ่งชี้สำหรับอาจารย์ใหม่</t>
  </si>
  <si>
    <t>ข้อคิดเห็นจากคณะกรรมการ 5 ส</t>
  </si>
  <si>
    <t>ข้อ</t>
  </si>
  <si>
    <t>คณบดี</t>
  </si>
  <si>
    <t>ห้องที่ยังไม่ได้รับการเข้าเยี่ยม</t>
  </si>
  <si>
    <t>รศ.ถนอมจิต</t>
  </si>
  <si>
    <t>อ.พรพักตร์</t>
  </si>
  <si>
    <t>มีอุปกรณ์สำนักงานวางบนโต๊ะทำงานแต่มีการจัดวางเป็นหมวดหมู่ แนะนำให้เก็บ CD ไว้ในตู้แทนวางบนชั้นตู้ แนะนำแยกตำรากับเอกสารประกอบการสอน ไม่มีแฟ้มแนะนำให้จัดเก็บเอกสารเข้าแฟ้ม มีถังขยะ 2 ใบ อยู่หน้าห้อง 1 ใบ แนะนำให้เก็บเข้าห้อง</t>
  </si>
  <si>
    <t>ดร.อรรถวดี</t>
  </si>
  <si>
    <t>ดร.ทัศนี</t>
  </si>
  <si>
    <t>ผศ.ดร.พีรรัชต์</t>
  </si>
  <si>
    <t>ยังไม่มี label ของใช้ส่วนตัว ยังไม่มีการกำหนดพื้นที่วางของใช้ ยังไม่มีป้ายระบุอุปกรณ์สำนักงาน มีกล่อง 2 กล่องใต้โต๊ะ โดยรวมโต๊ะทำงานไม่เรียบร้อย ตู้เก็บเอกสารไม่มีป้าย ไม่มีการจัดเก็บเอกสารให้เป็นหมวดหมู่ ยังไม่มีการจัดวางสิ่งของบนตู้ ไม่มีสันแฟ้มตราสัญลักษณ์ มวล. เอกสารจัดเก็บไม่เป็นหมวดหมู่ สายไฟเก็บไม่เรียบร้อย โทรศัพท์ไม่มีหมายเลขบนเครื่อง</t>
  </si>
  <si>
    <t>ผศ.ดร.สมชาย</t>
  </si>
  <si>
    <t>ดร.ธิพาพรรณ</t>
  </si>
  <si>
    <t>ไม่มีตู้เอกสารแต่แยกใส่กล่องเป็นหมวดหมู่แล้ว</t>
  </si>
  <si>
    <t>ผศ.ดร.อภิชาติ</t>
  </si>
  <si>
    <t>ผศ.ดร.กิจจา</t>
  </si>
  <si>
    <t>คะแนนเต็ม</t>
  </si>
  <si>
    <t>คะแนนจากการประเมิน</t>
  </si>
  <si>
    <t>ประเมินตนเอง พื้นที่ส่วนกลางสำนักวิชาเภสัชศาสตร์</t>
  </si>
  <si>
    <t>๑.            มาตรฐานกลาง บอร์ด 5ส ประจำหน่วยงาน</t>
  </si>
  <si>
    <t>๒.            มาตรฐานกลาง ป้ายบ่งชี้</t>
  </si>
  <si>
    <t xml:space="preserve">๓.            มาตรฐานกลาง โต๊ะทำงานและเคาน์เตอร์ </t>
  </si>
  <si>
    <t>๔.            มาตรฐานกลาง ตู้เก็บเอกสาร</t>
  </si>
  <si>
    <t>๕.            มาตรฐานกลาง แฟ้มเอกสาร</t>
  </si>
  <si>
    <t>๖.            มาตรฐานกลาง คอมพิวเตอร์ตั้งโต๊ะ</t>
  </si>
  <si>
    <t>๗.           มาตรฐานกลาง อุปกรณ์สำนักงาน (โทรศัพท์/โทรสาร/พรินเตอร์/เครื่องถ่ายเอกสาร)</t>
  </si>
  <si>
    <t>๘.            มาตรฐานกลาง ห้องประชุม</t>
  </si>
  <si>
    <t>๙.            มาตรฐานกลาง ห้องรับแขก/มุมรับแขก</t>
  </si>
  <si>
    <t>๑๐.       มาตรฐานกลาง แผงสวิทซ์ไฟ</t>
  </si>
  <si>
    <t>๑๑.       มาตรฐานกลาง เครื่องปรับอากาศ</t>
  </si>
  <si>
    <t>๑๒.       มาตรฐานกลาง ห้อง/พื้นที่เก็บของสำนักงาน</t>
  </si>
  <si>
    <t>๑๓.       มาตรฐานกลาง ห้องเตรียมอาหาร/พื้นที่เตรียมอาหาร</t>
  </si>
  <si>
    <t>๑๔.       มาตรฐานกลาง ตู้/พื้นที่/ห้องจัดเก็บอุปกรณ์ทำความสะอาด</t>
  </si>
  <si>
    <t>๑๕.       มาตรฐานกลาง ห้องควบคุมระบบไฟฟ้า เครื่องปรับอากาศ และระบบเครือข่าย</t>
  </si>
  <si>
    <t>๑๖.       มาตรฐานกลาง การดูแลถังดับเพลิง</t>
  </si>
  <si>
    <t>๑๗.      มาตรฐานกลาง ตู้น้ำดื่ม</t>
  </si>
  <si>
    <t>๑๘.       มาตรฐานกลาง ถังขยะ</t>
  </si>
  <si>
    <t>๑๙.       มาตรฐานกลาง ห้องสุขา</t>
  </si>
  <si>
    <t>เครื่องพิมพ์จำนวน 1 เครื่องตั้งอยู่ภายในสำนักงานเนื่องจากไม่มีตำแหน่งที่เก็บที่เหมาะสมภายนอก</t>
  </si>
  <si>
    <t>สายไฟยังเก็บไม่เป็นระเบียบ และมีข้อคิดเห็นเพิ่มเติมจากมาตรฐานคือ ควรมีวิธีการใช้งานสื่อโสตฯ ติดบนบนหรือตำแหน่งที่เหมาะสม</t>
  </si>
  <si>
    <t>ขาดถังดับเพลิง 1 ถัง ตั้งแต่เดือนกันยายน 60</t>
  </si>
  <si>
    <t>ขาดถังขยะแบบมีฝาปิดจำนวน 1 ใบในทุก ๆ ห้องน้ำ รอการจัดซื้อ</t>
  </si>
  <si>
    <t>อ.ธนะวิชช์</t>
  </si>
  <si>
    <t>คิดเป็น (%)</t>
  </si>
  <si>
    <t>xx</t>
  </si>
  <si>
    <t>หมายเลขเห้อง</t>
  </si>
  <si>
    <t>ดร.จิรวรรณ</t>
  </si>
  <si>
    <t>ประชุม002</t>
  </si>
  <si>
    <t>ประชุม001</t>
  </si>
  <si>
    <t>สุนิสา+ศศิ</t>
  </si>
  <si>
    <t>คะแนนรวม</t>
  </si>
  <si>
    <t>เดือน</t>
  </si>
  <si>
    <t xml:space="preserve">กพ. </t>
  </si>
  <si>
    <t>เมษ</t>
  </si>
  <si>
    <t>มิย</t>
  </si>
  <si>
    <t>สค</t>
  </si>
  <si>
    <t>ผลคะแนนการประเมินตนเอง ห้องทำงาน สำนักวิชาเภสัชศาสตร์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</si>
</sst>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20"/>
      <color theme="1"/>
      <name val="TH SarabunPSK"/>
      <family val="2"/>
    </font>
    <font>
      <sz val="16"/>
      <color theme="1"/>
      <name val="Browallia New"/>
      <family val="2"/>
    </font>
    <font>
      <b/>
      <sz val="24"/>
      <color theme="1"/>
      <name val="TH SarabunPSK"/>
      <family val="2"/>
    </font>
    <font>
      <b/>
      <sz val="16"/>
      <color theme="1"/>
      <name val="Browallia New"/>
      <family val="2"/>
    </font>
    <font>
      <b/>
      <sz val="16"/>
      <color rgb="FF00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theme="1"/>
      <name val="TH SarabunIT๙"/>
      <family val="2"/>
    </font>
    <font>
      <b/>
      <sz val="22"/>
      <color theme="1"/>
      <name val="TH SarabunIT๙"/>
      <family val="2"/>
    </font>
    <font>
      <b/>
      <sz val="24"/>
      <color theme="1"/>
      <name val="TH SarabunIT๙"/>
      <family val="2"/>
    </font>
    <font>
      <b/>
      <sz val="22"/>
      <color rgb="FF000000"/>
      <name val="TH SarabunIT๙"/>
      <family val="2"/>
    </font>
    <font>
      <b/>
      <sz val="24"/>
      <color theme="1"/>
      <name val="Browallia New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/>
    <xf numFmtId="0" fontId="2" fillId="0" borderId="8" xfId="0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 indent="3"/>
    </xf>
    <xf numFmtId="0" fontId="0" fillId="0" borderId="8" xfId="0" applyBorder="1"/>
    <xf numFmtId="0" fontId="13" fillId="0" borderId="8" xfId="0" applyFont="1" applyBorder="1"/>
    <xf numFmtId="0" fontId="11" fillId="0" borderId="8" xfId="0" applyFont="1" applyBorder="1" applyAlignment="1">
      <alignment horizontal="left" vertical="center" indent="7"/>
    </xf>
    <xf numFmtId="0" fontId="12" fillId="0" borderId="8" xfId="0" applyFont="1" applyBorder="1"/>
    <xf numFmtId="0" fontId="13" fillId="0" borderId="8" xfId="0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0" fontId="17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/>
    </xf>
    <xf numFmtId="2" fontId="16" fillId="3" borderId="8" xfId="0" applyNumberFormat="1" applyFont="1" applyFill="1" applyBorder="1" applyAlignment="1">
      <alignment horizontal="center"/>
    </xf>
    <xf numFmtId="2" fontId="18" fillId="0" borderId="8" xfId="0" applyNumberFormat="1" applyFont="1" applyBorder="1" applyAlignment="1">
      <alignment horizontal="center"/>
    </xf>
    <xf numFmtId="0" fontId="2" fillId="3" borderId="8" xfId="0" applyFont="1" applyFill="1" applyBorder="1"/>
    <xf numFmtId="0" fontId="19" fillId="0" borderId="8" xfId="0" applyFont="1" applyBorder="1"/>
    <xf numFmtId="0" fontId="2" fillId="0" borderId="8" xfId="0" applyFont="1" applyBorder="1"/>
    <xf numFmtId="2" fontId="2" fillId="3" borderId="8" xfId="0" applyNumberFormat="1" applyFont="1" applyFill="1" applyBorder="1"/>
    <xf numFmtId="2" fontId="19" fillId="0" borderId="8" xfId="0" applyNumberFormat="1" applyFont="1" applyBorder="1"/>
    <xf numFmtId="2" fontId="2" fillId="0" borderId="8" xfId="0" applyNumberFormat="1" applyFont="1" applyBorder="1"/>
    <xf numFmtId="2" fontId="2" fillId="0" borderId="8" xfId="0" applyNumberFormat="1" applyFont="1" applyBorder="1" applyAlignment="1">
      <alignment horizontal="center"/>
    </xf>
    <xf numFmtId="0" fontId="20" fillId="0" borderId="8" xfId="0" applyFont="1" applyBorder="1"/>
    <xf numFmtId="0" fontId="21" fillId="0" borderId="8" xfId="0" applyFont="1" applyBorder="1"/>
    <xf numFmtId="2" fontId="21" fillId="0" borderId="8" xfId="0" applyNumberFormat="1" applyFont="1" applyBorder="1"/>
    <xf numFmtId="2" fontId="15" fillId="3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indent="7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1" fillId="0" borderId="13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7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17" fontId="7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รวมคะแนนห้อง!$A$1</c:f>
              <c:strCache>
                <c:ptCount val="1"/>
                <c:pt idx="0">
                  <c:v>ผลคะแนนการประเมินตนเอง ห้องทำงาน สำนักวิชาเภสัชศาสตร์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รวมคะแนนห้อง!$B$4:$B$34</c:f>
              <c:strCache>
                <c:ptCount val="31"/>
                <c:pt idx="0">
                  <c:v>107</c:v>
                </c:pt>
                <c:pt idx="1">
                  <c:v>108</c:v>
                </c:pt>
                <c:pt idx="2">
                  <c:v>110</c:v>
                </c:pt>
                <c:pt idx="3">
                  <c:v>117</c:v>
                </c:pt>
                <c:pt idx="4">
                  <c:v>118</c:v>
                </c:pt>
                <c:pt idx="5">
                  <c:v>119</c:v>
                </c:pt>
                <c:pt idx="6">
                  <c:v>120</c:v>
                </c:pt>
                <c:pt idx="7">
                  <c:v>121</c:v>
                </c:pt>
                <c:pt idx="8">
                  <c:v>123</c:v>
                </c:pt>
                <c:pt idx="9">
                  <c:v>128</c:v>
                </c:pt>
                <c:pt idx="10">
                  <c:v>130</c:v>
                </c:pt>
                <c:pt idx="11">
                  <c:v>133</c:v>
                </c:pt>
                <c:pt idx="12">
                  <c:v>134</c:v>
                </c:pt>
                <c:pt idx="13">
                  <c:v>135</c:v>
                </c:pt>
                <c:pt idx="14">
                  <c:v>136</c:v>
                </c:pt>
                <c:pt idx="15">
                  <c:v>138</c:v>
                </c:pt>
                <c:pt idx="16">
                  <c:v>139</c:v>
                </c:pt>
                <c:pt idx="17">
                  <c:v>143</c:v>
                </c:pt>
                <c:pt idx="18">
                  <c:v>144</c:v>
                </c:pt>
                <c:pt idx="19">
                  <c:v>145</c:v>
                </c:pt>
                <c:pt idx="20">
                  <c:v>146</c:v>
                </c:pt>
                <c:pt idx="21">
                  <c:v>149</c:v>
                </c:pt>
                <c:pt idx="22">
                  <c:v>150</c:v>
                </c:pt>
                <c:pt idx="23">
                  <c:v>154</c:v>
                </c:pt>
                <c:pt idx="24">
                  <c:v>155</c:v>
                </c:pt>
                <c:pt idx="25">
                  <c:v>156</c:v>
                </c:pt>
                <c:pt idx="26">
                  <c:v>157</c:v>
                </c:pt>
                <c:pt idx="27">
                  <c:v>158</c:v>
                </c:pt>
                <c:pt idx="28">
                  <c:v>202</c:v>
                </c:pt>
                <c:pt idx="29">
                  <c:v>ประชุม001</c:v>
                </c:pt>
                <c:pt idx="30">
                  <c:v>ประชุม002</c:v>
                </c:pt>
              </c:strCache>
            </c:strRef>
          </c:cat>
          <c:val>
            <c:numRef>
              <c:f>รวมคะแนนห้อง!$D$4:$D$34</c:f>
              <c:numCache>
                <c:formatCode>General</c:formatCode>
                <c:ptCount val="31"/>
                <c:pt idx="0">
                  <c:v>17</c:v>
                </c:pt>
                <c:pt idx="1">
                  <c:v>11.5</c:v>
                </c:pt>
                <c:pt idx="2">
                  <c:v>16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18</c:v>
                </c:pt>
                <c:pt idx="7">
                  <c:v>20</c:v>
                </c:pt>
                <c:pt idx="8">
                  <c:v>16</c:v>
                </c:pt>
                <c:pt idx="9">
                  <c:v>16</c:v>
                </c:pt>
                <c:pt idx="10">
                  <c:v>20</c:v>
                </c:pt>
                <c:pt idx="11">
                  <c:v>17</c:v>
                </c:pt>
                <c:pt idx="12">
                  <c:v>18</c:v>
                </c:pt>
                <c:pt idx="13">
                  <c:v>18</c:v>
                </c:pt>
                <c:pt idx="14">
                  <c:v>17</c:v>
                </c:pt>
                <c:pt idx="15">
                  <c:v>15</c:v>
                </c:pt>
                <c:pt idx="16">
                  <c:v>19</c:v>
                </c:pt>
                <c:pt idx="17">
                  <c:v>20</c:v>
                </c:pt>
                <c:pt idx="18">
                  <c:v>17</c:v>
                </c:pt>
                <c:pt idx="19">
                  <c:v>15</c:v>
                </c:pt>
                <c:pt idx="20">
                  <c:v>18</c:v>
                </c:pt>
                <c:pt idx="21">
                  <c:v>13</c:v>
                </c:pt>
                <c:pt idx="22">
                  <c:v>20</c:v>
                </c:pt>
                <c:pt idx="23">
                  <c:v>19</c:v>
                </c:pt>
                <c:pt idx="24">
                  <c:v>9</c:v>
                </c:pt>
                <c:pt idx="25">
                  <c:v>16</c:v>
                </c:pt>
                <c:pt idx="26">
                  <c:v>9</c:v>
                </c:pt>
                <c:pt idx="27">
                  <c:v>18</c:v>
                </c:pt>
                <c:pt idx="28">
                  <c:v>12</c:v>
                </c:pt>
                <c:pt idx="29">
                  <c:v>18</c:v>
                </c:pt>
                <c:pt idx="3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309696"/>
        <c:axId val="103311232"/>
      </c:barChart>
      <c:catAx>
        <c:axId val="10330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03311232"/>
        <c:crosses val="autoZero"/>
        <c:auto val="1"/>
        <c:lblAlgn val="ctr"/>
        <c:lblOffset val="100"/>
        <c:noMultiLvlLbl val="0"/>
      </c:catAx>
      <c:valAx>
        <c:axId val="10331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22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0330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9319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opLeftCell="A4" zoomScale="80" zoomScaleNormal="80" workbookViewId="0">
      <selection activeCell="Y25" sqref="Y25"/>
    </sheetView>
  </sheetViews>
  <sheetFormatPr defaultColWidth="9.125" defaultRowHeight="22.5" x14ac:dyDescent="0.45"/>
  <cols>
    <col min="1" max="2" width="9.125" style="4"/>
    <col min="3" max="3" width="20.875" style="4" customWidth="1"/>
    <col min="4" max="4" width="8.75" style="4" customWidth="1"/>
    <col min="5" max="24" width="9.125" style="4"/>
    <col min="25" max="25" width="20.75" style="11" customWidth="1"/>
    <col min="26" max="26" width="41.25" style="4" customWidth="1"/>
    <col min="27" max="16384" width="9.125" style="4"/>
  </cols>
  <sheetData>
    <row r="1" spans="1:26" ht="36" x14ac:dyDescent="0.8">
      <c r="A1" s="5"/>
      <c r="B1" s="5"/>
      <c r="C1" s="46" t="s">
        <v>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6" ht="23.25" customHeight="1" x14ac:dyDescent="0.55000000000000004">
      <c r="A2" s="44" t="s">
        <v>42</v>
      </c>
      <c r="B2" s="49" t="s">
        <v>125</v>
      </c>
      <c r="C2" s="44" t="s">
        <v>1</v>
      </c>
      <c r="D2" s="45" t="s">
        <v>40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7" t="s">
        <v>80</v>
      </c>
    </row>
    <row r="3" spans="1:26" ht="30.75" x14ac:dyDescent="0.7">
      <c r="A3" s="44"/>
      <c r="B3" s="50"/>
      <c r="C3" s="44"/>
      <c r="D3" s="6">
        <v>1</v>
      </c>
      <c r="E3" s="6">
        <v>2.1</v>
      </c>
      <c r="F3" s="6">
        <v>2.2000000000000002</v>
      </c>
      <c r="G3" s="6">
        <v>3</v>
      </c>
      <c r="H3" s="42">
        <v>4</v>
      </c>
      <c r="I3" s="42">
        <v>5</v>
      </c>
      <c r="J3" s="42">
        <v>6</v>
      </c>
      <c r="K3" s="42">
        <v>7</v>
      </c>
      <c r="L3" s="42">
        <v>8</v>
      </c>
      <c r="M3" s="42">
        <v>9</v>
      </c>
      <c r="N3" s="42">
        <v>10</v>
      </c>
      <c r="O3" s="42">
        <v>11</v>
      </c>
      <c r="P3" s="42">
        <v>12</v>
      </c>
      <c r="Q3" s="6">
        <v>13</v>
      </c>
      <c r="R3" s="6">
        <v>14</v>
      </c>
      <c r="S3" s="6">
        <v>15</v>
      </c>
      <c r="T3" s="6">
        <v>16</v>
      </c>
      <c r="U3" s="6">
        <v>17</v>
      </c>
      <c r="V3" s="6">
        <v>18</v>
      </c>
      <c r="W3" s="6">
        <v>19</v>
      </c>
      <c r="X3" s="6">
        <v>20</v>
      </c>
      <c r="Y3" s="7" t="s">
        <v>39</v>
      </c>
      <c r="Z3" s="48"/>
    </row>
    <row r="4" spans="1:26" ht="24" x14ac:dyDescent="0.55000000000000004">
      <c r="A4" s="9">
        <v>1</v>
      </c>
      <c r="B4" s="9">
        <v>130</v>
      </c>
      <c r="C4" s="6" t="s">
        <v>45</v>
      </c>
      <c r="D4" s="8">
        <v>1</v>
      </c>
      <c r="E4" s="8">
        <v>0.5</v>
      </c>
      <c r="F4" s="8">
        <v>0.5</v>
      </c>
      <c r="G4" s="8">
        <v>1</v>
      </c>
      <c r="H4" s="8">
        <v>1</v>
      </c>
      <c r="I4" s="8">
        <v>1</v>
      </c>
      <c r="J4" s="8">
        <v>1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8">
        <v>1</v>
      </c>
      <c r="V4" s="8">
        <v>1</v>
      </c>
      <c r="W4" s="8">
        <v>1</v>
      </c>
      <c r="X4" s="8">
        <v>1</v>
      </c>
      <c r="Y4" s="9">
        <f>SUM(D4:X4)</f>
        <v>20</v>
      </c>
      <c r="Z4" s="12"/>
    </row>
    <row r="5" spans="1:26" ht="24" x14ac:dyDescent="0.55000000000000004">
      <c r="A5" s="9">
        <v>2</v>
      </c>
      <c r="B5" s="9">
        <v>139</v>
      </c>
      <c r="C5" s="6" t="s">
        <v>46</v>
      </c>
      <c r="D5" s="8">
        <v>1</v>
      </c>
      <c r="E5" s="8">
        <v>0.5</v>
      </c>
      <c r="F5" s="8">
        <v>0.5</v>
      </c>
      <c r="G5" s="8">
        <v>1</v>
      </c>
      <c r="H5" s="8">
        <v>1</v>
      </c>
      <c r="I5" s="8">
        <v>1</v>
      </c>
      <c r="J5" s="8">
        <v>0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8">
        <v>1</v>
      </c>
      <c r="Y5" s="9">
        <f t="shared" ref="Y5:Y25" si="0">SUM(D5:X5)</f>
        <v>19</v>
      </c>
      <c r="Z5" s="12" t="s">
        <v>69</v>
      </c>
    </row>
    <row r="6" spans="1:26" ht="24" x14ac:dyDescent="0.55000000000000004">
      <c r="A6" s="9">
        <v>3</v>
      </c>
      <c r="B6" s="9">
        <v>119</v>
      </c>
      <c r="C6" s="6" t="s">
        <v>126</v>
      </c>
      <c r="D6" s="8">
        <v>1</v>
      </c>
      <c r="E6" s="8">
        <v>0.5</v>
      </c>
      <c r="F6" s="8">
        <v>0.5</v>
      </c>
      <c r="G6" s="8">
        <v>1</v>
      </c>
      <c r="H6" s="8">
        <v>1</v>
      </c>
      <c r="I6" s="8">
        <v>1</v>
      </c>
      <c r="J6" s="8">
        <v>0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9">
        <f t="shared" si="0"/>
        <v>19</v>
      </c>
      <c r="Z6" s="12" t="s">
        <v>93</v>
      </c>
    </row>
    <row r="7" spans="1:26" ht="24" x14ac:dyDescent="0.55000000000000004">
      <c r="A7" s="9">
        <v>4</v>
      </c>
      <c r="B7" s="9">
        <v>117</v>
      </c>
      <c r="C7" s="6" t="s">
        <v>47</v>
      </c>
      <c r="D7" s="8">
        <v>1</v>
      </c>
      <c r="E7" s="8">
        <v>0.5</v>
      </c>
      <c r="F7" s="8">
        <v>0.5</v>
      </c>
      <c r="G7" s="8">
        <v>1</v>
      </c>
      <c r="H7" s="8">
        <v>1</v>
      </c>
      <c r="I7" s="8">
        <v>1</v>
      </c>
      <c r="J7" s="8">
        <v>0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8">
        <v>1</v>
      </c>
      <c r="T7" s="8">
        <v>1</v>
      </c>
      <c r="U7" s="8">
        <v>1</v>
      </c>
      <c r="V7" s="8">
        <v>1</v>
      </c>
      <c r="W7" s="8">
        <v>1</v>
      </c>
      <c r="X7" s="8">
        <v>1</v>
      </c>
      <c r="Y7" s="9">
        <f t="shared" si="0"/>
        <v>19</v>
      </c>
      <c r="Z7" s="12"/>
    </row>
    <row r="8" spans="1:26" ht="24" x14ac:dyDescent="0.55000000000000004">
      <c r="A8" s="9">
        <v>5</v>
      </c>
      <c r="B8" s="9">
        <v>143</v>
      </c>
      <c r="C8" s="6" t="s">
        <v>48</v>
      </c>
      <c r="D8" s="8">
        <v>1</v>
      </c>
      <c r="E8" s="8">
        <v>0.5</v>
      </c>
      <c r="F8" s="8">
        <v>0.5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9">
        <f t="shared" si="0"/>
        <v>20</v>
      </c>
      <c r="Z8" s="12"/>
    </row>
    <row r="9" spans="1:26" ht="24" x14ac:dyDescent="0.55000000000000004">
      <c r="A9" s="9">
        <v>6</v>
      </c>
      <c r="B9" s="9">
        <v>138</v>
      </c>
      <c r="C9" s="6" t="s">
        <v>50</v>
      </c>
      <c r="D9" s="8">
        <v>1</v>
      </c>
      <c r="E9" s="8">
        <v>0</v>
      </c>
      <c r="F9" s="8">
        <v>0</v>
      </c>
      <c r="G9" s="8">
        <v>0</v>
      </c>
      <c r="H9" s="8">
        <v>1</v>
      </c>
      <c r="I9" s="8">
        <v>1</v>
      </c>
      <c r="J9" s="8">
        <v>0</v>
      </c>
      <c r="K9" s="8">
        <v>0</v>
      </c>
      <c r="L9" s="8">
        <v>1</v>
      </c>
      <c r="M9" s="8">
        <v>0</v>
      </c>
      <c r="N9" s="8">
        <v>1</v>
      </c>
      <c r="O9" s="8">
        <v>1</v>
      </c>
      <c r="P9" s="8">
        <v>1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9">
        <f t="shared" si="0"/>
        <v>15</v>
      </c>
      <c r="Z9" s="12" t="s">
        <v>71</v>
      </c>
    </row>
    <row r="10" spans="1:26" ht="24" x14ac:dyDescent="0.55000000000000004">
      <c r="A10" s="9">
        <v>7</v>
      </c>
      <c r="B10" s="9">
        <v>156</v>
      </c>
      <c r="C10" s="6" t="s">
        <v>51</v>
      </c>
      <c r="D10" s="8">
        <v>1</v>
      </c>
      <c r="E10" s="8">
        <v>0</v>
      </c>
      <c r="F10" s="8">
        <v>0</v>
      </c>
      <c r="G10" s="8">
        <v>1</v>
      </c>
      <c r="H10" s="8">
        <v>1</v>
      </c>
      <c r="I10" s="8">
        <v>0</v>
      </c>
      <c r="J10" s="8">
        <v>0</v>
      </c>
      <c r="K10" s="8">
        <v>1</v>
      </c>
      <c r="L10" s="8">
        <v>1</v>
      </c>
      <c r="M10" s="8">
        <v>0</v>
      </c>
      <c r="N10" s="8">
        <v>1</v>
      </c>
      <c r="O10" s="8">
        <v>1</v>
      </c>
      <c r="P10" s="8">
        <v>1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9">
        <f t="shared" si="0"/>
        <v>16</v>
      </c>
      <c r="Z10" s="12" t="s">
        <v>72</v>
      </c>
    </row>
    <row r="11" spans="1:26" ht="24" x14ac:dyDescent="0.55000000000000004">
      <c r="A11" s="9">
        <v>8</v>
      </c>
      <c r="B11" s="9">
        <v>144</v>
      </c>
      <c r="C11" s="6" t="s">
        <v>52</v>
      </c>
      <c r="D11" s="8">
        <v>1</v>
      </c>
      <c r="E11" s="8">
        <v>0.5</v>
      </c>
      <c r="F11" s="8">
        <v>0.5</v>
      </c>
      <c r="G11" s="8">
        <v>1</v>
      </c>
      <c r="H11" s="8">
        <v>1</v>
      </c>
      <c r="I11" s="8">
        <v>1</v>
      </c>
      <c r="J11" s="8">
        <v>0</v>
      </c>
      <c r="K11" s="8">
        <v>1</v>
      </c>
      <c r="L11" s="8">
        <v>1</v>
      </c>
      <c r="M11" s="8">
        <v>0</v>
      </c>
      <c r="N11" s="8">
        <v>1</v>
      </c>
      <c r="O11" s="8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0</v>
      </c>
      <c r="Y11" s="9">
        <f t="shared" si="0"/>
        <v>17</v>
      </c>
      <c r="Z11" s="12" t="s">
        <v>73</v>
      </c>
    </row>
    <row r="12" spans="1:26" ht="24" x14ac:dyDescent="0.55000000000000004">
      <c r="A12" s="9">
        <v>9</v>
      </c>
      <c r="B12" s="9">
        <v>120</v>
      </c>
      <c r="C12" s="6" t="s">
        <v>53</v>
      </c>
      <c r="D12" s="8">
        <v>1</v>
      </c>
      <c r="E12" s="8">
        <v>0.5</v>
      </c>
      <c r="F12" s="8">
        <v>0.5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0</v>
      </c>
      <c r="N12" s="8">
        <v>1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0</v>
      </c>
      <c r="X12" s="8">
        <v>1</v>
      </c>
      <c r="Y12" s="9">
        <f t="shared" si="0"/>
        <v>18</v>
      </c>
      <c r="Z12" s="12" t="s">
        <v>74</v>
      </c>
    </row>
    <row r="13" spans="1:26" ht="24" x14ac:dyDescent="0.55000000000000004">
      <c r="A13" s="9">
        <v>10</v>
      </c>
      <c r="B13" s="9">
        <v>145</v>
      </c>
      <c r="C13" s="6" t="s">
        <v>55</v>
      </c>
      <c r="D13" s="8">
        <v>1</v>
      </c>
      <c r="E13" s="8">
        <v>0.5</v>
      </c>
      <c r="F13" s="8">
        <v>0.5</v>
      </c>
      <c r="G13" s="8">
        <v>1</v>
      </c>
      <c r="H13" s="8">
        <v>1</v>
      </c>
      <c r="I13" s="8">
        <v>1</v>
      </c>
      <c r="J13" s="8">
        <v>0</v>
      </c>
      <c r="K13" s="8">
        <v>0</v>
      </c>
      <c r="L13" s="8">
        <v>1</v>
      </c>
      <c r="M13" s="8">
        <v>0</v>
      </c>
      <c r="N13" s="8">
        <v>0</v>
      </c>
      <c r="O13" s="8">
        <v>1</v>
      </c>
      <c r="P13" s="8">
        <v>1</v>
      </c>
      <c r="Q13" s="8">
        <v>0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9">
        <f t="shared" si="0"/>
        <v>15</v>
      </c>
      <c r="Z13" s="12" t="s">
        <v>76</v>
      </c>
    </row>
    <row r="14" spans="1:26" ht="24" x14ac:dyDescent="0.55000000000000004">
      <c r="A14" s="9">
        <v>11</v>
      </c>
      <c r="B14" s="9">
        <v>123</v>
      </c>
      <c r="C14" s="6" t="s">
        <v>56</v>
      </c>
      <c r="D14" s="8">
        <v>1</v>
      </c>
      <c r="E14" s="8">
        <v>0.5</v>
      </c>
      <c r="F14" s="8">
        <v>0.5</v>
      </c>
      <c r="G14" s="8">
        <v>0</v>
      </c>
      <c r="H14" s="8">
        <v>1</v>
      </c>
      <c r="I14" s="8">
        <v>1</v>
      </c>
      <c r="J14" s="8">
        <v>0</v>
      </c>
      <c r="K14" s="8">
        <v>1</v>
      </c>
      <c r="L14" s="8">
        <v>1</v>
      </c>
      <c r="M14" s="8">
        <v>0</v>
      </c>
      <c r="N14" s="8">
        <v>1</v>
      </c>
      <c r="O14" s="8">
        <v>1</v>
      </c>
      <c r="P14" s="8">
        <v>1</v>
      </c>
      <c r="Q14" s="8">
        <v>0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9">
        <f t="shared" si="0"/>
        <v>16</v>
      </c>
      <c r="Z14" s="12" t="s">
        <v>77</v>
      </c>
    </row>
    <row r="15" spans="1:26" ht="24" x14ac:dyDescent="0.55000000000000004">
      <c r="A15" s="9">
        <v>12</v>
      </c>
      <c r="B15" s="9">
        <v>202</v>
      </c>
      <c r="C15" s="6" t="s">
        <v>57</v>
      </c>
      <c r="D15" s="8">
        <v>1</v>
      </c>
      <c r="E15" s="8">
        <v>0.5</v>
      </c>
      <c r="F15" s="8">
        <v>0.5</v>
      </c>
      <c r="G15" s="8">
        <v>0</v>
      </c>
      <c r="H15" s="8">
        <v>1</v>
      </c>
      <c r="I15" s="8">
        <v>1</v>
      </c>
      <c r="J15" s="8">
        <v>0</v>
      </c>
      <c r="K15" s="8">
        <v>0</v>
      </c>
      <c r="L15" s="8">
        <v>1</v>
      </c>
      <c r="M15" s="8">
        <v>0</v>
      </c>
      <c r="N15" s="8">
        <v>1</v>
      </c>
      <c r="O15" s="8">
        <v>1</v>
      </c>
      <c r="P15" s="8">
        <v>0</v>
      </c>
      <c r="Q15" s="8">
        <v>0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0</v>
      </c>
      <c r="X15" s="8">
        <v>0</v>
      </c>
      <c r="Y15" s="9">
        <f t="shared" si="0"/>
        <v>12</v>
      </c>
      <c r="Z15" s="12" t="s">
        <v>78</v>
      </c>
    </row>
    <row r="16" spans="1:26" ht="24" x14ac:dyDescent="0.55000000000000004">
      <c r="A16" s="9">
        <v>13</v>
      </c>
      <c r="B16" s="9" t="s">
        <v>127</v>
      </c>
      <c r="C16" s="6" t="s">
        <v>58</v>
      </c>
      <c r="D16" s="8">
        <v>1</v>
      </c>
      <c r="E16" s="8">
        <v>0</v>
      </c>
      <c r="F16" s="8">
        <v>0</v>
      </c>
      <c r="G16" s="8">
        <v>1</v>
      </c>
      <c r="H16" s="8">
        <v>1</v>
      </c>
      <c r="I16" s="8">
        <v>1</v>
      </c>
      <c r="J16" s="8">
        <v>0</v>
      </c>
      <c r="K16" s="8">
        <v>1</v>
      </c>
      <c r="L16" s="8">
        <v>1</v>
      </c>
      <c r="M16" s="8">
        <v>0</v>
      </c>
      <c r="N16" s="8">
        <v>0</v>
      </c>
      <c r="O16" s="8">
        <v>1</v>
      </c>
      <c r="P16" s="8">
        <v>1</v>
      </c>
      <c r="Q16" s="8">
        <v>0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0</v>
      </c>
      <c r="Y16" s="9">
        <f t="shared" si="0"/>
        <v>14</v>
      </c>
      <c r="Z16" s="12" t="s">
        <v>79</v>
      </c>
    </row>
    <row r="17" spans="1:26" ht="24" x14ac:dyDescent="0.55000000000000004">
      <c r="A17" s="9">
        <v>14</v>
      </c>
      <c r="B17" s="9">
        <v>108</v>
      </c>
      <c r="C17" s="6" t="s">
        <v>54</v>
      </c>
      <c r="D17" s="8">
        <v>1</v>
      </c>
      <c r="E17" s="8">
        <v>0.5</v>
      </c>
      <c r="F17" s="8">
        <v>0</v>
      </c>
      <c r="G17" s="8">
        <v>1</v>
      </c>
      <c r="H17" s="8">
        <v>1</v>
      </c>
      <c r="I17" s="8">
        <v>1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1</v>
      </c>
      <c r="P17" s="8">
        <v>1</v>
      </c>
      <c r="Q17" s="8">
        <v>0</v>
      </c>
      <c r="R17" s="8">
        <v>0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0</v>
      </c>
      <c r="Y17" s="9">
        <f t="shared" si="0"/>
        <v>11.5</v>
      </c>
      <c r="Z17" s="12" t="s">
        <v>75</v>
      </c>
    </row>
    <row r="18" spans="1:26" ht="24" x14ac:dyDescent="0.55000000000000004">
      <c r="A18" s="9">
        <v>15</v>
      </c>
      <c r="B18" s="9">
        <v>121</v>
      </c>
      <c r="C18" s="6" t="s">
        <v>59</v>
      </c>
      <c r="D18" s="8">
        <v>1</v>
      </c>
      <c r="E18" s="8">
        <v>0.5</v>
      </c>
      <c r="F18" s="8">
        <v>0.5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>
        <v>1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9">
        <f t="shared" si="0"/>
        <v>20</v>
      </c>
      <c r="Z18" s="12"/>
    </row>
    <row r="19" spans="1:26" ht="24" x14ac:dyDescent="0.55000000000000004">
      <c r="A19" s="9">
        <v>16</v>
      </c>
      <c r="B19" s="9">
        <v>134</v>
      </c>
      <c r="C19" s="6" t="s">
        <v>60</v>
      </c>
      <c r="D19" s="8">
        <v>1</v>
      </c>
      <c r="E19" s="8">
        <v>0</v>
      </c>
      <c r="F19" s="8">
        <v>0</v>
      </c>
      <c r="G19" s="8">
        <v>0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1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9">
        <f t="shared" si="0"/>
        <v>18</v>
      </c>
      <c r="Z19" s="12"/>
    </row>
    <row r="20" spans="1:26" ht="24" x14ac:dyDescent="0.55000000000000004">
      <c r="A20" s="9">
        <v>17</v>
      </c>
      <c r="B20" s="9">
        <v>150</v>
      </c>
      <c r="C20" s="6" t="s">
        <v>61</v>
      </c>
      <c r="D20" s="8">
        <v>1</v>
      </c>
      <c r="E20" s="8">
        <v>0.5</v>
      </c>
      <c r="F20" s="8">
        <v>0.5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9">
        <f t="shared" si="0"/>
        <v>20</v>
      </c>
      <c r="Z20" s="12"/>
    </row>
    <row r="21" spans="1:26" ht="24" x14ac:dyDescent="0.55000000000000004">
      <c r="A21" s="9">
        <v>18</v>
      </c>
      <c r="B21" s="9">
        <v>128</v>
      </c>
      <c r="C21" s="6" t="s">
        <v>63</v>
      </c>
      <c r="D21" s="8">
        <v>1</v>
      </c>
      <c r="E21" s="8">
        <v>0.5</v>
      </c>
      <c r="F21" s="8">
        <v>0.5</v>
      </c>
      <c r="G21" s="8">
        <v>1</v>
      </c>
      <c r="H21" s="8">
        <v>1</v>
      </c>
      <c r="I21" s="8">
        <v>1</v>
      </c>
      <c r="J21" s="8">
        <v>0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0</v>
      </c>
      <c r="Q21" s="8">
        <v>1</v>
      </c>
      <c r="R21" s="8">
        <v>0</v>
      </c>
      <c r="S21" s="8">
        <v>1</v>
      </c>
      <c r="T21" s="8">
        <v>1</v>
      </c>
      <c r="U21" s="8">
        <v>1</v>
      </c>
      <c r="V21" s="8">
        <v>0</v>
      </c>
      <c r="W21" s="8">
        <v>1</v>
      </c>
      <c r="X21" s="8">
        <v>1</v>
      </c>
      <c r="Y21" s="9">
        <f t="shared" si="0"/>
        <v>16</v>
      </c>
      <c r="Z21" s="12"/>
    </row>
    <row r="22" spans="1:26" ht="24" x14ac:dyDescent="0.55000000000000004">
      <c r="A22" s="9">
        <v>19</v>
      </c>
      <c r="B22" s="9">
        <v>135</v>
      </c>
      <c r="C22" s="6" t="s">
        <v>62</v>
      </c>
      <c r="D22" s="8">
        <v>1</v>
      </c>
      <c r="E22" s="8">
        <v>0.5</v>
      </c>
      <c r="F22" s="8">
        <v>0.5</v>
      </c>
      <c r="G22" s="8">
        <v>1</v>
      </c>
      <c r="H22" s="8">
        <v>0</v>
      </c>
      <c r="I22" s="8">
        <v>1</v>
      </c>
      <c r="J22" s="8">
        <v>1</v>
      </c>
      <c r="K22" s="8">
        <v>1</v>
      </c>
      <c r="L22" s="8">
        <v>0</v>
      </c>
      <c r="M22" s="8">
        <v>1</v>
      </c>
      <c r="N22" s="8">
        <v>1</v>
      </c>
      <c r="O22" s="8">
        <v>1</v>
      </c>
      <c r="P22" s="8">
        <v>1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9">
        <f t="shared" si="0"/>
        <v>18</v>
      </c>
      <c r="Z22" s="12"/>
    </row>
    <row r="23" spans="1:26" ht="24" x14ac:dyDescent="0.55000000000000004">
      <c r="A23" s="9">
        <v>20</v>
      </c>
      <c r="B23" s="9">
        <v>149</v>
      </c>
      <c r="C23" s="6" t="s">
        <v>64</v>
      </c>
      <c r="D23" s="8">
        <v>1</v>
      </c>
      <c r="E23" s="8">
        <v>0</v>
      </c>
      <c r="F23" s="8">
        <v>0</v>
      </c>
      <c r="G23" s="8">
        <v>0</v>
      </c>
      <c r="H23" s="8">
        <v>1</v>
      </c>
      <c r="I23" s="8">
        <v>1</v>
      </c>
      <c r="J23" s="8">
        <v>0</v>
      </c>
      <c r="K23" s="8">
        <v>0</v>
      </c>
      <c r="L23" s="8">
        <v>1</v>
      </c>
      <c r="M23" s="8">
        <v>1</v>
      </c>
      <c r="N23" s="8">
        <v>1</v>
      </c>
      <c r="O23" s="8">
        <v>1</v>
      </c>
      <c r="P23" s="8">
        <v>0</v>
      </c>
      <c r="Q23" s="8">
        <v>0</v>
      </c>
      <c r="R23" s="8">
        <v>0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9">
        <f t="shared" si="0"/>
        <v>13</v>
      </c>
      <c r="Z23" s="12"/>
    </row>
    <row r="24" spans="1:26" ht="24" x14ac:dyDescent="0.55000000000000004">
      <c r="A24" s="9">
        <v>21</v>
      </c>
      <c r="B24" s="9">
        <v>118</v>
      </c>
      <c r="C24" s="6" t="s">
        <v>65</v>
      </c>
      <c r="D24" s="8">
        <v>1</v>
      </c>
      <c r="E24" s="8">
        <v>0.5</v>
      </c>
      <c r="F24" s="8">
        <v>0.5</v>
      </c>
      <c r="G24" s="8">
        <v>1</v>
      </c>
      <c r="H24" s="8">
        <v>0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>
        <v>1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9">
        <f t="shared" si="0"/>
        <v>19</v>
      </c>
      <c r="Z24" s="12"/>
    </row>
    <row r="25" spans="1:26" ht="24" x14ac:dyDescent="0.55000000000000004">
      <c r="A25" s="9">
        <v>22</v>
      </c>
      <c r="B25" s="9">
        <v>158</v>
      </c>
      <c r="C25" s="6" t="s">
        <v>66</v>
      </c>
      <c r="D25" s="8">
        <v>1</v>
      </c>
      <c r="E25" s="8">
        <v>0.5</v>
      </c>
      <c r="F25" s="8">
        <v>0.5</v>
      </c>
      <c r="G25" s="8">
        <v>1</v>
      </c>
      <c r="H25" s="8">
        <v>0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0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9">
        <f t="shared" si="0"/>
        <v>18</v>
      </c>
      <c r="Z25" s="12"/>
    </row>
    <row r="26" spans="1:26" ht="24" x14ac:dyDescent="0.55000000000000004">
      <c r="A26" s="9">
        <v>23</v>
      </c>
      <c r="B26" s="9" t="s">
        <v>128</v>
      </c>
      <c r="C26" s="10" t="s">
        <v>82</v>
      </c>
      <c r="D26" s="8">
        <v>1</v>
      </c>
      <c r="E26" s="8">
        <v>0.5</v>
      </c>
      <c r="F26" s="8">
        <v>0.5</v>
      </c>
      <c r="G26" s="8">
        <v>1</v>
      </c>
      <c r="H26" s="8">
        <v>1</v>
      </c>
      <c r="I26" s="8">
        <v>1</v>
      </c>
      <c r="J26" s="8">
        <v>0</v>
      </c>
      <c r="K26" s="8">
        <v>1</v>
      </c>
      <c r="L26" s="8">
        <v>1</v>
      </c>
      <c r="M26" s="8">
        <v>0</v>
      </c>
      <c r="N26" s="8">
        <v>1</v>
      </c>
      <c r="O26" s="8">
        <v>1</v>
      </c>
      <c r="P26" s="8">
        <v>1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9">
        <f>SUM(D26:X26)</f>
        <v>18</v>
      </c>
      <c r="Z26" s="12"/>
    </row>
    <row r="27" spans="1:26" ht="24" x14ac:dyDescent="0.55000000000000004">
      <c r="A27" s="9">
        <v>24</v>
      </c>
      <c r="B27" s="9">
        <v>146</v>
      </c>
      <c r="C27" s="10" t="s">
        <v>85</v>
      </c>
      <c r="D27" s="8">
        <v>1</v>
      </c>
      <c r="E27" s="8">
        <v>0.5</v>
      </c>
      <c r="F27" s="8">
        <v>0.5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0</v>
      </c>
      <c r="N27" s="8">
        <v>1</v>
      </c>
      <c r="O27" s="8">
        <v>1</v>
      </c>
      <c r="P27" s="8">
        <v>1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8">
        <v>1</v>
      </c>
      <c r="W27" s="8">
        <v>1</v>
      </c>
      <c r="X27" s="8">
        <v>0</v>
      </c>
      <c r="Y27" s="9">
        <f t="shared" ref="Y27:Y33" si="1">SUM(D27:X27)</f>
        <v>18</v>
      </c>
      <c r="Z27" s="12" t="s">
        <v>86</v>
      </c>
    </row>
    <row r="28" spans="1:26" ht="24" x14ac:dyDescent="0.55000000000000004">
      <c r="A28" s="9">
        <v>25</v>
      </c>
      <c r="B28" s="9">
        <v>154</v>
      </c>
      <c r="C28" s="10" t="s">
        <v>87</v>
      </c>
      <c r="D28" s="8">
        <v>1</v>
      </c>
      <c r="E28" s="8">
        <v>0.5</v>
      </c>
      <c r="F28" s="8">
        <v>0.5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0</v>
      </c>
      <c r="N28" s="8">
        <v>1</v>
      </c>
      <c r="O28" s="8">
        <v>1</v>
      </c>
      <c r="P28" s="8">
        <v>1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9">
        <f t="shared" si="1"/>
        <v>19</v>
      </c>
      <c r="Z28" s="12"/>
    </row>
    <row r="29" spans="1:26" ht="24" x14ac:dyDescent="0.55000000000000004">
      <c r="A29" s="9">
        <v>26</v>
      </c>
      <c r="B29" s="9">
        <v>107</v>
      </c>
      <c r="C29" s="10" t="s">
        <v>88</v>
      </c>
      <c r="D29" s="8">
        <v>1</v>
      </c>
      <c r="E29" s="8">
        <v>0.5</v>
      </c>
      <c r="F29" s="8">
        <v>0.5</v>
      </c>
      <c r="G29" s="8">
        <v>1</v>
      </c>
      <c r="H29" s="8">
        <v>0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8">
        <v>1</v>
      </c>
      <c r="O29" s="8">
        <v>1</v>
      </c>
      <c r="P29" s="8">
        <v>1</v>
      </c>
      <c r="Q29" s="8">
        <v>0</v>
      </c>
      <c r="R29" s="8">
        <v>0</v>
      </c>
      <c r="S29" s="8">
        <v>1</v>
      </c>
      <c r="T29" s="8">
        <v>1</v>
      </c>
      <c r="U29" s="8">
        <v>1</v>
      </c>
      <c r="V29" s="8">
        <v>1</v>
      </c>
      <c r="W29" s="8">
        <v>1</v>
      </c>
      <c r="X29" s="8">
        <v>1</v>
      </c>
      <c r="Y29" s="9">
        <f t="shared" si="1"/>
        <v>17</v>
      </c>
      <c r="Z29" s="12"/>
    </row>
    <row r="30" spans="1:26" ht="24" x14ac:dyDescent="0.55000000000000004">
      <c r="A30" s="9">
        <v>27</v>
      </c>
      <c r="B30" s="9">
        <v>155</v>
      </c>
      <c r="C30" s="10" t="s">
        <v>89</v>
      </c>
      <c r="D30" s="8">
        <v>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1</v>
      </c>
      <c r="P30" s="8">
        <v>1</v>
      </c>
      <c r="Q30" s="8">
        <v>0</v>
      </c>
      <c r="R30" s="8">
        <v>0</v>
      </c>
      <c r="S30" s="8">
        <v>1</v>
      </c>
      <c r="T30" s="8">
        <v>1</v>
      </c>
      <c r="U30" s="8">
        <v>1</v>
      </c>
      <c r="V30" s="8">
        <v>1</v>
      </c>
      <c r="W30" s="8">
        <v>1</v>
      </c>
      <c r="X30" s="8">
        <v>1</v>
      </c>
      <c r="Y30" s="9">
        <f t="shared" si="1"/>
        <v>9</v>
      </c>
      <c r="Z30" s="12" t="s">
        <v>90</v>
      </c>
    </row>
    <row r="31" spans="1:26" ht="24" x14ac:dyDescent="0.55000000000000004">
      <c r="A31" s="9">
        <v>28</v>
      </c>
      <c r="B31" s="9">
        <v>110</v>
      </c>
      <c r="C31" s="10" t="s">
        <v>91</v>
      </c>
      <c r="D31" s="8">
        <v>1</v>
      </c>
      <c r="E31" s="38">
        <v>0.5</v>
      </c>
      <c r="F31" s="38">
        <v>0.5</v>
      </c>
      <c r="G31" s="8">
        <v>1</v>
      </c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8">
        <v>0</v>
      </c>
      <c r="N31" s="8">
        <v>1</v>
      </c>
      <c r="O31" s="8">
        <v>1</v>
      </c>
      <c r="P31" s="8">
        <v>1</v>
      </c>
      <c r="Q31" s="8">
        <v>0</v>
      </c>
      <c r="R31" s="8">
        <v>0</v>
      </c>
      <c r="S31" s="8">
        <v>1</v>
      </c>
      <c r="T31" s="8">
        <v>1</v>
      </c>
      <c r="U31" s="8">
        <v>1</v>
      </c>
      <c r="V31" s="8">
        <v>0</v>
      </c>
      <c r="W31" s="8">
        <v>1</v>
      </c>
      <c r="X31" s="8">
        <v>1</v>
      </c>
      <c r="Y31" s="9">
        <f t="shared" si="1"/>
        <v>16</v>
      </c>
      <c r="Z31" s="12"/>
    </row>
    <row r="32" spans="1:26" ht="24" x14ac:dyDescent="0.55000000000000004">
      <c r="A32" s="9">
        <v>29</v>
      </c>
      <c r="B32" s="9">
        <v>157</v>
      </c>
      <c r="C32" s="10" t="s">
        <v>84</v>
      </c>
      <c r="D32" s="8">
        <v>1</v>
      </c>
      <c r="E32" s="38">
        <v>0.5</v>
      </c>
      <c r="F32" s="38">
        <v>0.5</v>
      </c>
      <c r="G32" s="8">
        <v>1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1</v>
      </c>
      <c r="P32" s="8">
        <v>0</v>
      </c>
      <c r="Q32" s="8">
        <v>0</v>
      </c>
      <c r="R32" s="8">
        <v>1</v>
      </c>
      <c r="S32" s="8">
        <v>1</v>
      </c>
      <c r="T32" s="8">
        <v>1</v>
      </c>
      <c r="U32" s="8">
        <v>1</v>
      </c>
      <c r="V32" s="8">
        <v>0</v>
      </c>
      <c r="W32" s="8">
        <v>0</v>
      </c>
      <c r="X32" s="8">
        <v>1</v>
      </c>
      <c r="Y32" s="9">
        <f t="shared" si="1"/>
        <v>9</v>
      </c>
      <c r="Z32" s="12"/>
    </row>
    <row r="33" spans="1:26" ht="24" x14ac:dyDescent="0.55000000000000004">
      <c r="A33" s="9">
        <v>30</v>
      </c>
      <c r="B33" s="9">
        <v>133</v>
      </c>
      <c r="C33" s="10" t="s">
        <v>92</v>
      </c>
      <c r="D33" s="8">
        <v>1</v>
      </c>
      <c r="E33" s="38">
        <v>0.5</v>
      </c>
      <c r="F33" s="38">
        <v>0.5</v>
      </c>
      <c r="G33" s="8">
        <v>1</v>
      </c>
      <c r="H33" s="8">
        <v>1</v>
      </c>
      <c r="I33" s="8">
        <v>1</v>
      </c>
      <c r="J33" s="8">
        <v>0</v>
      </c>
      <c r="K33" s="8">
        <v>1</v>
      </c>
      <c r="L33" s="8">
        <v>1</v>
      </c>
      <c r="M33" s="8">
        <v>0</v>
      </c>
      <c r="N33" s="8">
        <v>1</v>
      </c>
      <c r="O33" s="8">
        <v>1</v>
      </c>
      <c r="P33" s="8">
        <v>1</v>
      </c>
      <c r="Q33" s="8">
        <v>0</v>
      </c>
      <c r="R33" s="8">
        <v>1</v>
      </c>
      <c r="S33" s="8">
        <v>1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9">
        <f t="shared" si="1"/>
        <v>17</v>
      </c>
      <c r="Z33" s="12"/>
    </row>
    <row r="34" spans="1:26" ht="24" x14ac:dyDescent="0.55000000000000004">
      <c r="A34" s="9" t="s">
        <v>124</v>
      </c>
      <c r="B34" s="9">
        <v>153</v>
      </c>
      <c r="C34" s="6" t="s">
        <v>49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9">
        <f>SUM(D34:X34)</f>
        <v>0</v>
      </c>
      <c r="Z34" s="12" t="s">
        <v>70</v>
      </c>
    </row>
    <row r="35" spans="1:26" ht="24" x14ac:dyDescent="0.55000000000000004">
      <c r="A35" s="9"/>
      <c r="B35" s="9"/>
      <c r="C35" s="13" t="s">
        <v>129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12"/>
    </row>
    <row r="36" spans="1:26" ht="24" x14ac:dyDescent="0.55000000000000004">
      <c r="A36" s="8"/>
      <c r="B36" s="8"/>
      <c r="C36" s="6" t="s">
        <v>39</v>
      </c>
      <c r="D36" s="31">
        <f t="shared" ref="D36:X36" si="2">SUM(D4:D33)</f>
        <v>30</v>
      </c>
      <c r="E36" s="39">
        <f t="shared" si="2"/>
        <v>12</v>
      </c>
      <c r="F36" s="39">
        <f t="shared" si="2"/>
        <v>11.5</v>
      </c>
      <c r="G36" s="33">
        <f t="shared" si="2"/>
        <v>24</v>
      </c>
      <c r="H36" s="33">
        <f t="shared" si="2"/>
        <v>24</v>
      </c>
      <c r="I36" s="33">
        <f t="shared" si="2"/>
        <v>27</v>
      </c>
      <c r="J36" s="32">
        <f t="shared" si="2"/>
        <v>13</v>
      </c>
      <c r="K36" s="33">
        <f t="shared" si="2"/>
        <v>23</v>
      </c>
      <c r="L36" s="33">
        <f t="shared" si="2"/>
        <v>26</v>
      </c>
      <c r="M36" s="33">
        <f t="shared" si="2"/>
        <v>14</v>
      </c>
      <c r="N36" s="33">
        <f t="shared" si="2"/>
        <v>25</v>
      </c>
      <c r="O36" s="31">
        <f t="shared" si="2"/>
        <v>30</v>
      </c>
      <c r="P36" s="33">
        <f t="shared" si="2"/>
        <v>25</v>
      </c>
      <c r="Q36" s="33">
        <f t="shared" si="2"/>
        <v>19</v>
      </c>
      <c r="R36" s="33">
        <f t="shared" si="2"/>
        <v>24</v>
      </c>
      <c r="S36" s="31">
        <f t="shared" si="2"/>
        <v>30</v>
      </c>
      <c r="T36" s="31">
        <f t="shared" si="2"/>
        <v>30</v>
      </c>
      <c r="U36" s="31">
        <f t="shared" si="2"/>
        <v>30</v>
      </c>
      <c r="V36" s="33">
        <f t="shared" si="2"/>
        <v>27</v>
      </c>
      <c r="W36" s="33">
        <f t="shared" si="2"/>
        <v>27</v>
      </c>
      <c r="X36" s="33">
        <f t="shared" si="2"/>
        <v>25</v>
      </c>
      <c r="Y36" s="10" t="s">
        <v>44</v>
      </c>
      <c r="Z36" s="12"/>
    </row>
    <row r="37" spans="1:26" ht="35.25" x14ac:dyDescent="0.75">
      <c r="A37" s="8"/>
      <c r="B37" s="8"/>
      <c r="C37" s="7" t="s">
        <v>43</v>
      </c>
      <c r="D37" s="34">
        <f>D36/$A$33</f>
        <v>1</v>
      </c>
      <c r="E37" s="40">
        <f t="shared" ref="E37:X37" si="3">E36/$A$33</f>
        <v>0.4</v>
      </c>
      <c r="F37" s="40">
        <f t="shared" si="3"/>
        <v>0.38333333333333336</v>
      </c>
      <c r="G37" s="36">
        <f t="shared" si="3"/>
        <v>0.8</v>
      </c>
      <c r="H37" s="36">
        <f t="shared" si="3"/>
        <v>0.8</v>
      </c>
      <c r="I37" s="36">
        <f t="shared" si="3"/>
        <v>0.9</v>
      </c>
      <c r="J37" s="35">
        <f t="shared" si="3"/>
        <v>0.43333333333333335</v>
      </c>
      <c r="K37" s="36">
        <f t="shared" si="3"/>
        <v>0.76666666666666672</v>
      </c>
      <c r="L37" s="36">
        <f t="shared" si="3"/>
        <v>0.8666666666666667</v>
      </c>
      <c r="M37" s="36">
        <f t="shared" si="3"/>
        <v>0.46666666666666667</v>
      </c>
      <c r="N37" s="36">
        <f t="shared" si="3"/>
        <v>0.83333333333333337</v>
      </c>
      <c r="O37" s="34">
        <f t="shared" si="3"/>
        <v>1</v>
      </c>
      <c r="P37" s="36">
        <f t="shared" si="3"/>
        <v>0.83333333333333337</v>
      </c>
      <c r="Q37" s="36">
        <f t="shared" si="3"/>
        <v>0.6333333333333333</v>
      </c>
      <c r="R37" s="36">
        <f t="shared" si="3"/>
        <v>0.8</v>
      </c>
      <c r="S37" s="34">
        <f t="shared" si="3"/>
        <v>1</v>
      </c>
      <c r="T37" s="34">
        <f t="shared" si="3"/>
        <v>1</v>
      </c>
      <c r="U37" s="34">
        <f t="shared" si="3"/>
        <v>1</v>
      </c>
      <c r="V37" s="36">
        <f t="shared" si="3"/>
        <v>0.9</v>
      </c>
      <c r="W37" s="36">
        <f t="shared" si="3"/>
        <v>0.9</v>
      </c>
      <c r="X37" s="36">
        <f t="shared" si="3"/>
        <v>0.83333333333333337</v>
      </c>
      <c r="Y37" s="37">
        <f>SUM(D37:X37)</f>
        <v>16.55</v>
      </c>
      <c r="Z37" s="30">
        <f>(Y37/20)*100</f>
        <v>82.75</v>
      </c>
    </row>
    <row r="39" spans="1:26" x14ac:dyDescent="0.45">
      <c r="C39" s="4" t="s">
        <v>41</v>
      </c>
      <c r="E39" s="4" t="s">
        <v>67</v>
      </c>
    </row>
    <row r="40" spans="1:26" x14ac:dyDescent="0.45">
      <c r="E40" s="4" t="s">
        <v>68</v>
      </c>
    </row>
    <row r="42" spans="1:26" x14ac:dyDescent="0.45">
      <c r="A42" s="4" t="s">
        <v>83</v>
      </c>
    </row>
    <row r="44" spans="1:26" x14ac:dyDescent="0.45">
      <c r="C44" s="4" t="s">
        <v>94</v>
      </c>
    </row>
    <row r="45" spans="1:26" x14ac:dyDescent="0.45">
      <c r="C45" s="4" t="s">
        <v>95</v>
      </c>
    </row>
    <row r="46" spans="1:26" x14ac:dyDescent="0.45">
      <c r="C46" s="4" t="s">
        <v>122</v>
      </c>
    </row>
  </sheetData>
  <mergeCells count="6">
    <mergeCell ref="C2:C3"/>
    <mergeCell ref="D2:Y2"/>
    <mergeCell ref="C1:Y1"/>
    <mergeCell ref="A2:A3"/>
    <mergeCell ref="Z2:Z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="70" zoomScaleNormal="70" workbookViewId="0">
      <selection activeCell="K8" sqref="K8"/>
    </sheetView>
  </sheetViews>
  <sheetFormatPr defaultColWidth="9.125" defaultRowHeight="22.5" x14ac:dyDescent="0.45"/>
  <cols>
    <col min="1" max="3" width="19.25" style="4" customWidth="1"/>
    <col min="4" max="4" width="19.25" style="11" customWidth="1"/>
    <col min="5" max="7" width="19.25" style="4" customWidth="1"/>
    <col min="8" max="16384" width="9.125" style="4"/>
  </cols>
  <sheetData>
    <row r="1" spans="1:7" ht="36" x14ac:dyDescent="0.8">
      <c r="A1" s="46" t="s">
        <v>136</v>
      </c>
      <c r="B1" s="46"/>
      <c r="C1" s="46"/>
      <c r="D1" s="46"/>
      <c r="E1" s="46"/>
      <c r="F1" s="46"/>
      <c r="G1" s="46"/>
    </row>
    <row r="2" spans="1:7" ht="23.25" customHeight="1" x14ac:dyDescent="0.45">
      <c r="A2" s="44" t="s">
        <v>42</v>
      </c>
      <c r="B2" s="49" t="s">
        <v>125</v>
      </c>
      <c r="C2" s="44" t="s">
        <v>1</v>
      </c>
      <c r="D2" s="65">
        <v>22313</v>
      </c>
      <c r="E2" s="65">
        <v>22372</v>
      </c>
      <c r="F2" s="65">
        <v>22433</v>
      </c>
      <c r="G2" s="65">
        <v>22494</v>
      </c>
    </row>
    <row r="3" spans="1:7" ht="22.5" customHeight="1" x14ac:dyDescent="0.45">
      <c r="A3" s="44"/>
      <c r="B3" s="50"/>
      <c r="C3" s="44"/>
      <c r="D3" s="51"/>
      <c r="E3" s="51"/>
      <c r="F3" s="51"/>
      <c r="G3" s="51"/>
    </row>
    <row r="4" spans="1:7" ht="24" x14ac:dyDescent="0.55000000000000004">
      <c r="A4" s="9">
        <v>1</v>
      </c>
      <c r="B4" s="9">
        <v>107</v>
      </c>
      <c r="C4" s="13" t="s">
        <v>88</v>
      </c>
      <c r="D4" s="9">
        <v>17</v>
      </c>
      <c r="E4" s="12"/>
      <c r="F4" s="12"/>
      <c r="G4" s="12"/>
    </row>
    <row r="5" spans="1:7" ht="24" x14ac:dyDescent="0.55000000000000004">
      <c r="A5" s="9">
        <v>2</v>
      </c>
      <c r="B5" s="9">
        <v>108</v>
      </c>
      <c r="C5" s="13" t="s">
        <v>54</v>
      </c>
      <c r="D5" s="9">
        <v>11.5</v>
      </c>
      <c r="E5" s="12"/>
      <c r="F5" s="12"/>
      <c r="G5" s="12"/>
    </row>
    <row r="6" spans="1:7" ht="24" x14ac:dyDescent="0.55000000000000004">
      <c r="A6" s="9">
        <v>3</v>
      </c>
      <c r="B6" s="9">
        <v>110</v>
      </c>
      <c r="C6" s="13" t="s">
        <v>91</v>
      </c>
      <c r="D6" s="9">
        <v>16</v>
      </c>
      <c r="E6" s="12"/>
      <c r="F6" s="12"/>
      <c r="G6" s="12"/>
    </row>
    <row r="7" spans="1:7" ht="24" x14ac:dyDescent="0.55000000000000004">
      <c r="A7" s="9">
        <v>4</v>
      </c>
      <c r="B7" s="9">
        <v>117</v>
      </c>
      <c r="C7" s="13" t="s">
        <v>47</v>
      </c>
      <c r="D7" s="9">
        <v>19</v>
      </c>
      <c r="E7" s="12"/>
      <c r="F7" s="12"/>
      <c r="G7" s="12"/>
    </row>
    <row r="8" spans="1:7" ht="24" x14ac:dyDescent="0.55000000000000004">
      <c r="A8" s="9">
        <v>5</v>
      </c>
      <c r="B8" s="9">
        <v>118</v>
      </c>
      <c r="C8" s="13" t="s">
        <v>65</v>
      </c>
      <c r="D8" s="9">
        <v>19</v>
      </c>
      <c r="E8" s="12"/>
      <c r="F8" s="12"/>
      <c r="G8" s="12"/>
    </row>
    <row r="9" spans="1:7" ht="24" x14ac:dyDescent="0.55000000000000004">
      <c r="A9" s="9">
        <v>6</v>
      </c>
      <c r="B9" s="9">
        <v>119</v>
      </c>
      <c r="C9" s="13" t="s">
        <v>126</v>
      </c>
      <c r="D9" s="9">
        <v>19</v>
      </c>
      <c r="E9" s="12"/>
      <c r="F9" s="12"/>
      <c r="G9" s="12"/>
    </row>
    <row r="10" spans="1:7" ht="24" x14ac:dyDescent="0.55000000000000004">
      <c r="A10" s="9">
        <v>7</v>
      </c>
      <c r="B10" s="9">
        <v>120</v>
      </c>
      <c r="C10" s="13" t="s">
        <v>53</v>
      </c>
      <c r="D10" s="9">
        <v>18</v>
      </c>
      <c r="E10" s="12"/>
      <c r="F10" s="12"/>
      <c r="G10" s="12"/>
    </row>
    <row r="11" spans="1:7" ht="24" x14ac:dyDescent="0.55000000000000004">
      <c r="A11" s="9">
        <v>8</v>
      </c>
      <c r="B11" s="9">
        <v>121</v>
      </c>
      <c r="C11" s="13" t="s">
        <v>59</v>
      </c>
      <c r="D11" s="9">
        <v>20</v>
      </c>
      <c r="E11" s="12"/>
      <c r="F11" s="12"/>
      <c r="G11" s="12"/>
    </row>
    <row r="12" spans="1:7" ht="24" x14ac:dyDescent="0.55000000000000004">
      <c r="A12" s="9">
        <v>9</v>
      </c>
      <c r="B12" s="9">
        <v>123</v>
      </c>
      <c r="C12" s="13" t="s">
        <v>56</v>
      </c>
      <c r="D12" s="9">
        <v>16</v>
      </c>
      <c r="E12" s="12"/>
      <c r="F12" s="12"/>
      <c r="G12" s="12"/>
    </row>
    <row r="13" spans="1:7" ht="24" x14ac:dyDescent="0.55000000000000004">
      <c r="A13" s="9">
        <v>10</v>
      </c>
      <c r="B13" s="9">
        <v>128</v>
      </c>
      <c r="C13" s="13" t="s">
        <v>63</v>
      </c>
      <c r="D13" s="9">
        <v>16</v>
      </c>
      <c r="E13" s="12"/>
      <c r="F13" s="12"/>
      <c r="G13" s="12"/>
    </row>
    <row r="14" spans="1:7" ht="24" x14ac:dyDescent="0.55000000000000004">
      <c r="A14" s="9">
        <v>11</v>
      </c>
      <c r="B14" s="9">
        <v>130</v>
      </c>
      <c r="C14" s="13" t="s">
        <v>45</v>
      </c>
      <c r="D14" s="9">
        <v>20</v>
      </c>
      <c r="E14" s="12"/>
      <c r="F14" s="12"/>
      <c r="G14" s="12"/>
    </row>
    <row r="15" spans="1:7" ht="24" x14ac:dyDescent="0.55000000000000004">
      <c r="A15" s="9">
        <v>12</v>
      </c>
      <c r="B15" s="9">
        <v>133</v>
      </c>
      <c r="C15" s="13" t="s">
        <v>92</v>
      </c>
      <c r="D15" s="9">
        <v>17</v>
      </c>
      <c r="E15" s="12"/>
      <c r="F15" s="12"/>
      <c r="G15" s="12"/>
    </row>
    <row r="16" spans="1:7" ht="24" x14ac:dyDescent="0.55000000000000004">
      <c r="A16" s="9">
        <v>13</v>
      </c>
      <c r="B16" s="9">
        <v>134</v>
      </c>
      <c r="C16" s="13" t="s">
        <v>60</v>
      </c>
      <c r="D16" s="9">
        <v>18</v>
      </c>
      <c r="E16" s="12"/>
      <c r="F16" s="12"/>
      <c r="G16" s="12"/>
    </row>
    <row r="17" spans="1:7" ht="24" x14ac:dyDescent="0.55000000000000004">
      <c r="A17" s="9">
        <v>14</v>
      </c>
      <c r="B17" s="9">
        <v>135</v>
      </c>
      <c r="C17" s="13" t="s">
        <v>62</v>
      </c>
      <c r="D17" s="9">
        <v>18</v>
      </c>
      <c r="E17" s="12"/>
      <c r="F17" s="12"/>
      <c r="G17" s="12"/>
    </row>
    <row r="18" spans="1:7" ht="24" x14ac:dyDescent="0.55000000000000004">
      <c r="A18" s="9">
        <v>15</v>
      </c>
      <c r="B18" s="9">
        <v>136</v>
      </c>
      <c r="C18" s="13" t="s">
        <v>129</v>
      </c>
      <c r="D18" s="9">
        <v>17</v>
      </c>
      <c r="E18" s="12"/>
      <c r="F18" s="12"/>
      <c r="G18" s="12"/>
    </row>
    <row r="19" spans="1:7" ht="24" x14ac:dyDescent="0.55000000000000004">
      <c r="A19" s="9">
        <v>16</v>
      </c>
      <c r="B19" s="9">
        <v>138</v>
      </c>
      <c r="C19" s="13" t="s">
        <v>50</v>
      </c>
      <c r="D19" s="9">
        <v>15</v>
      </c>
      <c r="E19" s="12"/>
      <c r="F19" s="12"/>
      <c r="G19" s="12"/>
    </row>
    <row r="20" spans="1:7" ht="24" x14ac:dyDescent="0.55000000000000004">
      <c r="A20" s="9">
        <v>17</v>
      </c>
      <c r="B20" s="9">
        <v>139</v>
      </c>
      <c r="C20" s="13" t="s">
        <v>46</v>
      </c>
      <c r="D20" s="9">
        <v>19</v>
      </c>
      <c r="E20" s="12"/>
      <c r="F20" s="12"/>
      <c r="G20" s="12"/>
    </row>
    <row r="21" spans="1:7" ht="24" x14ac:dyDescent="0.55000000000000004">
      <c r="A21" s="9">
        <v>18</v>
      </c>
      <c r="B21" s="9">
        <v>143</v>
      </c>
      <c r="C21" s="13" t="s">
        <v>48</v>
      </c>
      <c r="D21" s="9">
        <v>20</v>
      </c>
      <c r="E21" s="12"/>
      <c r="F21" s="12"/>
      <c r="G21" s="12"/>
    </row>
    <row r="22" spans="1:7" ht="24" x14ac:dyDescent="0.55000000000000004">
      <c r="A22" s="9">
        <v>19</v>
      </c>
      <c r="B22" s="9">
        <v>144</v>
      </c>
      <c r="C22" s="13" t="s">
        <v>52</v>
      </c>
      <c r="D22" s="9">
        <v>17</v>
      </c>
      <c r="E22" s="12"/>
      <c r="F22" s="12"/>
      <c r="G22" s="12"/>
    </row>
    <row r="23" spans="1:7" ht="24" x14ac:dyDescent="0.55000000000000004">
      <c r="A23" s="9">
        <v>20</v>
      </c>
      <c r="B23" s="9">
        <v>145</v>
      </c>
      <c r="C23" s="13" t="s">
        <v>55</v>
      </c>
      <c r="D23" s="9">
        <v>15</v>
      </c>
      <c r="E23" s="12"/>
      <c r="F23" s="12"/>
      <c r="G23" s="12"/>
    </row>
    <row r="24" spans="1:7" ht="24" x14ac:dyDescent="0.55000000000000004">
      <c r="A24" s="9">
        <v>21</v>
      </c>
      <c r="B24" s="9">
        <v>146</v>
      </c>
      <c r="C24" s="13" t="s">
        <v>85</v>
      </c>
      <c r="D24" s="9">
        <v>18</v>
      </c>
      <c r="E24" s="12"/>
      <c r="F24" s="12"/>
      <c r="G24" s="12"/>
    </row>
    <row r="25" spans="1:7" ht="24" x14ac:dyDescent="0.55000000000000004">
      <c r="A25" s="9">
        <v>22</v>
      </c>
      <c r="B25" s="9">
        <v>149</v>
      </c>
      <c r="C25" s="13" t="s">
        <v>64</v>
      </c>
      <c r="D25" s="9">
        <v>13</v>
      </c>
      <c r="E25" s="12"/>
      <c r="F25" s="12"/>
      <c r="G25" s="12"/>
    </row>
    <row r="26" spans="1:7" ht="24" x14ac:dyDescent="0.55000000000000004">
      <c r="A26" s="9">
        <v>23</v>
      </c>
      <c r="B26" s="9">
        <v>150</v>
      </c>
      <c r="C26" s="13" t="s">
        <v>61</v>
      </c>
      <c r="D26" s="9">
        <v>20</v>
      </c>
      <c r="E26" s="12"/>
      <c r="F26" s="12"/>
      <c r="G26" s="12"/>
    </row>
    <row r="27" spans="1:7" ht="24" x14ac:dyDescent="0.55000000000000004">
      <c r="A27" s="9">
        <v>25</v>
      </c>
      <c r="B27" s="9">
        <v>154</v>
      </c>
      <c r="C27" s="13" t="s">
        <v>87</v>
      </c>
      <c r="D27" s="9">
        <v>19</v>
      </c>
      <c r="E27" s="12"/>
      <c r="F27" s="12"/>
      <c r="G27" s="12"/>
    </row>
    <row r="28" spans="1:7" ht="24" x14ac:dyDescent="0.55000000000000004">
      <c r="A28" s="9">
        <v>26</v>
      </c>
      <c r="B28" s="9">
        <v>155</v>
      </c>
      <c r="C28" s="13" t="s">
        <v>89</v>
      </c>
      <c r="D28" s="9">
        <v>9</v>
      </c>
      <c r="E28" s="12"/>
      <c r="F28" s="12"/>
      <c r="G28" s="12"/>
    </row>
    <row r="29" spans="1:7" ht="24" x14ac:dyDescent="0.55000000000000004">
      <c r="A29" s="9">
        <v>27</v>
      </c>
      <c r="B29" s="9">
        <v>156</v>
      </c>
      <c r="C29" s="13" t="s">
        <v>51</v>
      </c>
      <c r="D29" s="9">
        <v>16</v>
      </c>
      <c r="E29" s="12"/>
      <c r="F29" s="12"/>
      <c r="G29" s="12"/>
    </row>
    <row r="30" spans="1:7" ht="24" x14ac:dyDescent="0.55000000000000004">
      <c r="A30" s="9">
        <v>28</v>
      </c>
      <c r="B30" s="9">
        <v>157</v>
      </c>
      <c r="C30" s="13" t="s">
        <v>84</v>
      </c>
      <c r="D30" s="9">
        <v>9</v>
      </c>
      <c r="E30" s="12"/>
      <c r="F30" s="12"/>
      <c r="G30" s="12"/>
    </row>
    <row r="31" spans="1:7" ht="24" x14ac:dyDescent="0.55000000000000004">
      <c r="A31" s="9">
        <v>29</v>
      </c>
      <c r="B31" s="9">
        <v>158</v>
      </c>
      <c r="C31" s="13" t="s">
        <v>66</v>
      </c>
      <c r="D31" s="9">
        <v>18</v>
      </c>
      <c r="E31" s="12"/>
      <c r="F31" s="12"/>
      <c r="G31" s="12"/>
    </row>
    <row r="32" spans="1:7" ht="24" x14ac:dyDescent="0.55000000000000004">
      <c r="A32" s="9">
        <v>30</v>
      </c>
      <c r="B32" s="9">
        <v>202</v>
      </c>
      <c r="C32" s="13" t="s">
        <v>57</v>
      </c>
      <c r="D32" s="9">
        <v>12</v>
      </c>
      <c r="E32" s="12"/>
      <c r="F32" s="12"/>
      <c r="G32" s="12"/>
    </row>
    <row r="33" spans="1:7" ht="24" x14ac:dyDescent="0.55000000000000004">
      <c r="A33" s="9" t="s">
        <v>124</v>
      </c>
      <c r="B33" s="9" t="s">
        <v>128</v>
      </c>
      <c r="C33" s="13" t="s">
        <v>82</v>
      </c>
      <c r="D33" s="9">
        <v>18</v>
      </c>
      <c r="E33" s="12"/>
      <c r="F33" s="12"/>
      <c r="G33" s="12"/>
    </row>
    <row r="34" spans="1:7" ht="24" x14ac:dyDescent="0.55000000000000004">
      <c r="A34" s="9"/>
      <c r="B34" s="9" t="s">
        <v>127</v>
      </c>
      <c r="C34" s="13" t="s">
        <v>58</v>
      </c>
      <c r="D34" s="9">
        <v>14</v>
      </c>
      <c r="E34" s="12"/>
      <c r="F34" s="12"/>
      <c r="G34" s="12"/>
    </row>
    <row r="35" spans="1:7" ht="24" x14ac:dyDescent="0.55000000000000004">
      <c r="A35" s="9">
        <v>24</v>
      </c>
      <c r="B35" s="9">
        <v>153</v>
      </c>
      <c r="C35" s="13" t="s">
        <v>49</v>
      </c>
      <c r="D35" s="9"/>
      <c r="E35" s="12"/>
      <c r="F35" s="12"/>
      <c r="G35" s="12"/>
    </row>
    <row r="37" spans="1:7" x14ac:dyDescent="0.45">
      <c r="C37" s="4" t="s">
        <v>41</v>
      </c>
    </row>
    <row r="40" spans="1:7" x14ac:dyDescent="0.45">
      <c r="A40" s="4" t="s">
        <v>83</v>
      </c>
    </row>
    <row r="42" spans="1:7" x14ac:dyDescent="0.45">
      <c r="C42" s="4" t="s">
        <v>94</v>
      </c>
    </row>
    <row r="43" spans="1:7" x14ac:dyDescent="0.45">
      <c r="C43" s="4" t="s">
        <v>95</v>
      </c>
    </row>
    <row r="44" spans="1:7" x14ac:dyDescent="0.45">
      <c r="C44" s="4" t="s">
        <v>122</v>
      </c>
    </row>
  </sheetData>
  <mergeCells count="8">
    <mergeCell ref="F2:F3"/>
    <mergeCell ref="G2:G3"/>
    <mergeCell ref="A1:G1"/>
    <mergeCell ref="A2:A3"/>
    <mergeCell ref="B2:B3"/>
    <mergeCell ref="C2:C3"/>
    <mergeCell ref="E2:E3"/>
    <mergeCell ref="D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B30" sqref="B30"/>
    </sheetView>
  </sheetViews>
  <sheetFormatPr defaultRowHeight="14.25" x14ac:dyDescent="0.2"/>
  <cols>
    <col min="2" max="2" width="77.75" customWidth="1"/>
    <col min="3" max="5" width="20.125" customWidth="1"/>
  </cols>
  <sheetData>
    <row r="1" spans="1:5" ht="31.5" thickBot="1" x14ac:dyDescent="0.75">
      <c r="B1" s="63" t="s">
        <v>36</v>
      </c>
      <c r="C1" s="63"/>
      <c r="D1" s="63"/>
      <c r="E1" s="63"/>
    </row>
    <row r="2" spans="1:5" ht="24.75" thickBot="1" x14ac:dyDescent="0.25">
      <c r="A2" s="21" t="s">
        <v>81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42.75" customHeight="1" x14ac:dyDescent="0.2">
      <c r="A3" s="21">
        <v>1</v>
      </c>
      <c r="B3" s="14" t="s">
        <v>6</v>
      </c>
      <c r="C3" s="58"/>
      <c r="D3" s="58"/>
      <c r="E3" s="58"/>
    </row>
    <row r="4" spans="1:5" ht="76.5" customHeight="1" thickBot="1" x14ac:dyDescent="0.25">
      <c r="A4" s="21"/>
      <c r="B4" s="15" t="s">
        <v>7</v>
      </c>
      <c r="C4" s="59"/>
      <c r="D4" s="59"/>
      <c r="E4" s="59"/>
    </row>
    <row r="5" spans="1:5" ht="42.75" customHeight="1" thickBot="1" x14ac:dyDescent="0.25">
      <c r="A5" s="21"/>
      <c r="B5" s="60" t="s">
        <v>8</v>
      </c>
      <c r="C5" s="60"/>
      <c r="D5" s="60"/>
      <c r="E5" s="61"/>
    </row>
    <row r="6" spans="1:5" ht="42.75" customHeight="1" x14ac:dyDescent="0.2">
      <c r="A6" s="21">
        <v>2</v>
      </c>
      <c r="B6" s="16" t="s">
        <v>9</v>
      </c>
      <c r="C6" s="58"/>
      <c r="D6" s="58"/>
      <c r="E6" s="58"/>
    </row>
    <row r="7" spans="1:5" ht="42.75" customHeight="1" x14ac:dyDescent="0.2">
      <c r="A7" s="21">
        <v>2.1</v>
      </c>
      <c r="B7" s="17" t="s">
        <v>37</v>
      </c>
      <c r="C7" s="62"/>
      <c r="D7" s="62"/>
      <c r="E7" s="62"/>
    </row>
    <row r="8" spans="1:5" ht="42.75" customHeight="1" thickBot="1" x14ac:dyDescent="0.25">
      <c r="A8" s="21">
        <v>2.2000000000000002</v>
      </c>
      <c r="B8" s="18" t="s">
        <v>38</v>
      </c>
      <c r="C8" s="59"/>
      <c r="D8" s="59"/>
      <c r="E8" s="59"/>
    </row>
    <row r="9" spans="1:5" ht="42.75" customHeight="1" x14ac:dyDescent="0.2">
      <c r="A9" s="21"/>
      <c r="B9" s="14" t="s">
        <v>10</v>
      </c>
      <c r="C9" s="58"/>
      <c r="D9" s="58"/>
      <c r="E9" s="58"/>
    </row>
    <row r="10" spans="1:5" ht="42.75" customHeight="1" thickBot="1" x14ac:dyDescent="0.25">
      <c r="A10" s="21">
        <v>3</v>
      </c>
      <c r="B10" s="15" t="s">
        <v>11</v>
      </c>
      <c r="C10" s="59"/>
      <c r="D10" s="59"/>
      <c r="E10" s="59"/>
    </row>
    <row r="11" spans="1:5" ht="42.75" customHeight="1" thickBot="1" x14ac:dyDescent="0.25">
      <c r="A11" s="21">
        <v>4</v>
      </c>
      <c r="B11" s="2" t="s">
        <v>12</v>
      </c>
      <c r="C11" s="2"/>
      <c r="D11" s="2"/>
      <c r="E11" s="2"/>
    </row>
    <row r="12" spans="1:5" ht="42.75" customHeight="1" thickBot="1" x14ac:dyDescent="0.25">
      <c r="A12" s="21">
        <v>5</v>
      </c>
      <c r="B12" s="15" t="s">
        <v>13</v>
      </c>
      <c r="C12" s="2"/>
      <c r="D12" s="2"/>
      <c r="E12" s="2"/>
    </row>
    <row r="13" spans="1:5" ht="42.75" customHeight="1" thickBot="1" x14ac:dyDescent="0.25">
      <c r="A13" s="21"/>
      <c r="B13" s="60" t="s">
        <v>14</v>
      </c>
      <c r="C13" s="60"/>
      <c r="D13" s="60"/>
      <c r="E13" s="61"/>
    </row>
    <row r="14" spans="1:5" ht="42.75" customHeight="1" thickBot="1" x14ac:dyDescent="0.25">
      <c r="A14" s="21">
        <v>6</v>
      </c>
      <c r="B14" s="19" t="s">
        <v>15</v>
      </c>
      <c r="C14" s="3"/>
      <c r="D14" s="3"/>
      <c r="E14" s="3"/>
    </row>
    <row r="15" spans="1:5" ht="42.75" customHeight="1" thickBot="1" x14ac:dyDescent="0.25">
      <c r="A15" s="21">
        <v>7</v>
      </c>
      <c r="B15" s="19" t="s">
        <v>16</v>
      </c>
      <c r="C15" s="3"/>
      <c r="D15" s="3"/>
      <c r="E15" s="3"/>
    </row>
    <row r="16" spans="1:5" ht="42.75" customHeight="1" x14ac:dyDescent="0.2">
      <c r="A16" s="21"/>
      <c r="B16" s="52" t="s">
        <v>17</v>
      </c>
      <c r="C16" s="55"/>
      <c r="D16" s="55"/>
      <c r="E16" s="55"/>
    </row>
    <row r="17" spans="1:5" ht="42.75" customHeight="1" x14ac:dyDescent="0.2">
      <c r="A17" s="21">
        <v>8</v>
      </c>
      <c r="B17" s="53"/>
      <c r="C17" s="56"/>
      <c r="D17" s="56"/>
      <c r="E17" s="56"/>
    </row>
    <row r="18" spans="1:5" ht="42.75" customHeight="1" thickBot="1" x14ac:dyDescent="0.25">
      <c r="A18" s="21"/>
      <c r="B18" s="54"/>
      <c r="C18" s="57"/>
      <c r="D18" s="57"/>
      <c r="E18" s="57"/>
    </row>
    <row r="19" spans="1:5" ht="42.75" customHeight="1" thickBot="1" x14ac:dyDescent="0.25">
      <c r="A19" s="21"/>
      <c r="B19" s="60" t="s">
        <v>18</v>
      </c>
      <c r="C19" s="60"/>
      <c r="D19" s="60"/>
      <c r="E19" s="61"/>
    </row>
    <row r="20" spans="1:5" ht="42.75" customHeight="1" thickBot="1" x14ac:dyDescent="0.25">
      <c r="A20" s="21">
        <v>9</v>
      </c>
      <c r="B20" s="15" t="s">
        <v>19</v>
      </c>
      <c r="C20" s="3"/>
      <c r="D20" s="3"/>
      <c r="E20" s="3"/>
    </row>
    <row r="21" spans="1:5" ht="42.75" customHeight="1" thickBot="1" x14ac:dyDescent="0.25">
      <c r="A21" s="21">
        <v>10</v>
      </c>
      <c r="B21" s="19" t="s">
        <v>20</v>
      </c>
      <c r="C21" s="3"/>
      <c r="D21" s="3"/>
      <c r="E21" s="3"/>
    </row>
    <row r="22" spans="1:5" ht="42.75" customHeight="1" thickBot="1" x14ac:dyDescent="0.25">
      <c r="A22" s="21"/>
      <c r="B22" s="60" t="s">
        <v>21</v>
      </c>
      <c r="C22" s="60"/>
      <c r="D22" s="60"/>
      <c r="E22" s="61"/>
    </row>
    <row r="23" spans="1:5" ht="57.75" customHeight="1" thickBot="1" x14ac:dyDescent="0.25">
      <c r="A23" s="21">
        <v>11</v>
      </c>
      <c r="B23" s="15" t="s">
        <v>22</v>
      </c>
      <c r="C23" s="3"/>
      <c r="D23" s="3"/>
      <c r="E23" s="3"/>
    </row>
    <row r="24" spans="1:5" ht="65.25" customHeight="1" thickBot="1" x14ac:dyDescent="0.25">
      <c r="A24" s="21">
        <v>12</v>
      </c>
      <c r="B24" s="15" t="s">
        <v>23</v>
      </c>
      <c r="C24" s="3"/>
      <c r="D24" s="3"/>
      <c r="E24" s="3"/>
    </row>
    <row r="25" spans="1:5" ht="42.75" customHeight="1" thickBot="1" x14ac:dyDescent="0.25">
      <c r="A25" s="21">
        <v>13</v>
      </c>
      <c r="B25" s="15" t="s">
        <v>24</v>
      </c>
      <c r="C25" s="3"/>
      <c r="D25" s="3"/>
      <c r="E25" s="3"/>
    </row>
    <row r="26" spans="1:5" ht="42.75" customHeight="1" thickBot="1" x14ac:dyDescent="0.25">
      <c r="A26" s="21"/>
      <c r="B26" s="60" t="s">
        <v>25</v>
      </c>
      <c r="C26" s="60"/>
      <c r="D26" s="60"/>
      <c r="E26" s="61"/>
    </row>
    <row r="27" spans="1:5" ht="42.75" customHeight="1" thickBot="1" x14ac:dyDescent="0.25">
      <c r="A27" s="21">
        <v>14</v>
      </c>
      <c r="B27" s="20" t="s">
        <v>26</v>
      </c>
      <c r="C27" s="3"/>
      <c r="D27" s="3"/>
      <c r="E27" s="3"/>
    </row>
    <row r="28" spans="1:5" ht="42.75" customHeight="1" thickBot="1" x14ac:dyDescent="0.25">
      <c r="A28" s="21">
        <v>15</v>
      </c>
      <c r="B28" s="15" t="s">
        <v>27</v>
      </c>
      <c r="C28" s="3"/>
      <c r="D28" s="3"/>
      <c r="E28" s="3"/>
    </row>
    <row r="29" spans="1:5" ht="42.75" customHeight="1" thickBot="1" x14ac:dyDescent="0.25">
      <c r="A29" s="21"/>
      <c r="B29" s="60" t="s">
        <v>28</v>
      </c>
      <c r="C29" s="60"/>
      <c r="D29" s="60"/>
      <c r="E29" s="61"/>
    </row>
    <row r="30" spans="1:5" ht="42.75" customHeight="1" thickBot="1" x14ac:dyDescent="0.25">
      <c r="A30" s="21">
        <v>16</v>
      </c>
      <c r="B30" s="15" t="s">
        <v>29</v>
      </c>
      <c r="C30" s="3"/>
      <c r="D30" s="3"/>
      <c r="E30" s="3"/>
    </row>
    <row r="31" spans="1:5" ht="42.75" customHeight="1" thickBot="1" x14ac:dyDescent="0.25">
      <c r="A31" s="21">
        <v>17</v>
      </c>
      <c r="B31" s="15" t="s">
        <v>30</v>
      </c>
      <c r="C31" s="3"/>
      <c r="D31" s="3"/>
      <c r="E31" s="3"/>
    </row>
    <row r="32" spans="1:5" ht="42.75" customHeight="1" thickBot="1" x14ac:dyDescent="0.25">
      <c r="A32" s="21">
        <v>18</v>
      </c>
      <c r="B32" s="15" t="s">
        <v>31</v>
      </c>
      <c r="C32" s="3"/>
      <c r="D32" s="3"/>
      <c r="E32" s="3"/>
    </row>
    <row r="33" spans="1:5" ht="42.75" customHeight="1" thickBot="1" x14ac:dyDescent="0.25">
      <c r="A33" s="21"/>
      <c r="B33" s="60" t="s">
        <v>32</v>
      </c>
      <c r="C33" s="60"/>
      <c r="D33" s="60"/>
      <c r="E33" s="61"/>
    </row>
    <row r="34" spans="1:5" ht="42.75" customHeight="1" thickBot="1" x14ac:dyDescent="0.25">
      <c r="A34" s="21">
        <v>19</v>
      </c>
      <c r="B34" s="15" t="s">
        <v>33</v>
      </c>
      <c r="C34" s="3"/>
      <c r="D34" s="3"/>
      <c r="E34" s="3"/>
    </row>
    <row r="35" spans="1:5" ht="42.75" customHeight="1" thickBot="1" x14ac:dyDescent="0.25">
      <c r="A35" s="21">
        <v>20</v>
      </c>
      <c r="B35" s="15" t="s">
        <v>34</v>
      </c>
      <c r="C35" s="3"/>
      <c r="D35" s="3"/>
      <c r="E35" s="3"/>
    </row>
    <row r="36" spans="1:5" ht="42.75" customHeight="1" thickBot="1" x14ac:dyDescent="0.25">
      <c r="A36" s="21"/>
      <c r="B36" s="3" t="s">
        <v>35</v>
      </c>
      <c r="C36" s="3"/>
      <c r="D36" s="3"/>
      <c r="E36" s="3"/>
    </row>
  </sheetData>
  <mergeCells count="21">
    <mergeCell ref="B19:E19"/>
    <mergeCell ref="B22:E22"/>
    <mergeCell ref="B26:E26"/>
    <mergeCell ref="B29:E29"/>
    <mergeCell ref="B33:E33"/>
    <mergeCell ref="B1:E1"/>
    <mergeCell ref="C9:C10"/>
    <mergeCell ref="D9:D10"/>
    <mergeCell ref="E9:E10"/>
    <mergeCell ref="B13:E13"/>
    <mergeCell ref="B16:B18"/>
    <mergeCell ref="C16:C18"/>
    <mergeCell ref="D16:D18"/>
    <mergeCell ref="E16:E18"/>
    <mergeCell ref="C3:C4"/>
    <mergeCell ref="D3:D4"/>
    <mergeCell ref="E3:E4"/>
    <mergeCell ref="B5:E5"/>
    <mergeCell ref="C6:C8"/>
    <mergeCell ref="D6:D8"/>
    <mergeCell ref="E6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27" sqref="B27"/>
    </sheetView>
  </sheetViews>
  <sheetFormatPr defaultRowHeight="14.25" x14ac:dyDescent="0.2"/>
  <cols>
    <col min="1" max="1" width="93.875" bestFit="1" customWidth="1"/>
    <col min="2" max="2" width="10.375" bestFit="1" customWidth="1"/>
    <col min="3" max="3" width="20.375" bestFit="1" customWidth="1"/>
    <col min="4" max="4" width="20.375" customWidth="1"/>
    <col min="5" max="5" width="115" bestFit="1" customWidth="1"/>
  </cols>
  <sheetData>
    <row r="1" spans="1:5" ht="20.25" x14ac:dyDescent="0.3">
      <c r="A1" s="64" t="s">
        <v>98</v>
      </c>
      <c r="B1" s="64"/>
      <c r="C1" s="64"/>
      <c r="D1" s="64"/>
      <c r="E1" s="64"/>
    </row>
    <row r="2" spans="1:5" ht="20.25" x14ac:dyDescent="0.3">
      <c r="A2" s="22"/>
      <c r="B2" s="22" t="s">
        <v>96</v>
      </c>
      <c r="C2" s="22" t="s">
        <v>97</v>
      </c>
      <c r="D2" s="25" t="s">
        <v>123</v>
      </c>
      <c r="E2" s="22" t="s">
        <v>5</v>
      </c>
    </row>
    <row r="3" spans="1:5" ht="20.25" x14ac:dyDescent="0.3">
      <c r="A3" s="23" t="s">
        <v>99</v>
      </c>
      <c r="B3" s="25">
        <v>8</v>
      </c>
      <c r="C3" s="25">
        <v>8</v>
      </c>
      <c r="D3" s="26">
        <f>(C3/B3)*100</f>
        <v>100</v>
      </c>
      <c r="E3" s="24"/>
    </row>
    <row r="4" spans="1:5" ht="20.25" x14ac:dyDescent="0.3">
      <c r="A4" s="23" t="s">
        <v>100</v>
      </c>
      <c r="B4" s="25">
        <v>3</v>
      </c>
      <c r="C4" s="25">
        <v>3</v>
      </c>
      <c r="D4" s="26">
        <f t="shared" ref="D4:D22" si="0">(C4/B4)*100</f>
        <v>100</v>
      </c>
      <c r="E4" s="24"/>
    </row>
    <row r="5" spans="1:5" ht="20.25" x14ac:dyDescent="0.3">
      <c r="A5" s="23" t="s">
        <v>101</v>
      </c>
      <c r="B5" s="25">
        <v>5</v>
      </c>
      <c r="C5" s="25">
        <v>5</v>
      </c>
      <c r="D5" s="26">
        <f t="shared" si="0"/>
        <v>100</v>
      </c>
      <c r="E5" s="24"/>
    </row>
    <row r="6" spans="1:5" ht="20.25" x14ac:dyDescent="0.3">
      <c r="A6" s="23" t="s">
        <v>102</v>
      </c>
      <c r="B6" s="25">
        <v>4</v>
      </c>
      <c r="C6" s="25">
        <v>4</v>
      </c>
      <c r="D6" s="26">
        <f t="shared" si="0"/>
        <v>100</v>
      </c>
      <c r="E6" s="24"/>
    </row>
    <row r="7" spans="1:5" ht="20.25" x14ac:dyDescent="0.3">
      <c r="A7" s="23" t="s">
        <v>103</v>
      </c>
      <c r="B7" s="25">
        <v>3</v>
      </c>
      <c r="C7" s="25">
        <v>3</v>
      </c>
      <c r="D7" s="26">
        <f t="shared" si="0"/>
        <v>100</v>
      </c>
      <c r="E7" s="24"/>
    </row>
    <row r="8" spans="1:5" ht="20.25" x14ac:dyDescent="0.3">
      <c r="A8" s="23" t="s">
        <v>104</v>
      </c>
      <c r="B8" s="25">
        <v>5</v>
      </c>
      <c r="C8" s="25">
        <v>5</v>
      </c>
      <c r="D8" s="26">
        <f t="shared" si="0"/>
        <v>100</v>
      </c>
      <c r="E8" s="24"/>
    </row>
    <row r="9" spans="1:5" ht="20.25" x14ac:dyDescent="0.3">
      <c r="A9" s="23" t="s">
        <v>105</v>
      </c>
      <c r="B9" s="25">
        <v>5</v>
      </c>
      <c r="C9" s="25">
        <v>4</v>
      </c>
      <c r="D9" s="26">
        <f t="shared" si="0"/>
        <v>80</v>
      </c>
      <c r="E9" s="24" t="s">
        <v>118</v>
      </c>
    </row>
    <row r="10" spans="1:5" ht="20.25" x14ac:dyDescent="0.3">
      <c r="A10" s="23" t="s">
        <v>106</v>
      </c>
      <c r="B10" s="25">
        <v>9</v>
      </c>
      <c r="C10" s="25">
        <v>8</v>
      </c>
      <c r="D10" s="26">
        <f t="shared" si="0"/>
        <v>88.888888888888886</v>
      </c>
      <c r="E10" s="24" t="s">
        <v>119</v>
      </c>
    </row>
    <row r="11" spans="1:5" ht="20.25" x14ac:dyDescent="0.3">
      <c r="A11" s="23" t="s">
        <v>107</v>
      </c>
      <c r="B11" s="25">
        <v>3</v>
      </c>
      <c r="C11" s="25">
        <v>3</v>
      </c>
      <c r="D11" s="26">
        <f t="shared" si="0"/>
        <v>100</v>
      </c>
      <c r="E11" s="24"/>
    </row>
    <row r="12" spans="1:5" ht="20.25" x14ac:dyDescent="0.3">
      <c r="A12" s="23" t="s">
        <v>108</v>
      </c>
      <c r="B12" s="25">
        <v>2</v>
      </c>
      <c r="C12" s="25">
        <v>2</v>
      </c>
      <c r="D12" s="26">
        <f t="shared" si="0"/>
        <v>100</v>
      </c>
      <c r="E12" s="24"/>
    </row>
    <row r="13" spans="1:5" ht="20.25" x14ac:dyDescent="0.3">
      <c r="A13" s="23" t="s">
        <v>109</v>
      </c>
      <c r="B13" s="25">
        <v>4</v>
      </c>
      <c r="C13" s="25">
        <v>4</v>
      </c>
      <c r="D13" s="26">
        <f t="shared" si="0"/>
        <v>100</v>
      </c>
      <c r="E13" s="24"/>
    </row>
    <row r="14" spans="1:5" ht="20.25" x14ac:dyDescent="0.3">
      <c r="A14" s="23" t="s">
        <v>110</v>
      </c>
      <c r="B14" s="25">
        <v>9</v>
      </c>
      <c r="C14" s="25">
        <v>9</v>
      </c>
      <c r="D14" s="26">
        <f t="shared" si="0"/>
        <v>100</v>
      </c>
      <c r="E14" s="24"/>
    </row>
    <row r="15" spans="1:5" ht="20.25" x14ac:dyDescent="0.3">
      <c r="A15" s="23" t="s">
        <v>111</v>
      </c>
      <c r="B15" s="25">
        <v>7</v>
      </c>
      <c r="C15" s="25">
        <v>7</v>
      </c>
      <c r="D15" s="26">
        <f t="shared" si="0"/>
        <v>100</v>
      </c>
      <c r="E15" s="24"/>
    </row>
    <row r="16" spans="1:5" ht="20.25" x14ac:dyDescent="0.3">
      <c r="A16" s="23" t="s">
        <v>112</v>
      </c>
      <c r="B16" s="25">
        <v>4</v>
      </c>
      <c r="C16" s="25">
        <v>4</v>
      </c>
      <c r="D16" s="26">
        <f t="shared" si="0"/>
        <v>100</v>
      </c>
      <c r="E16" s="24"/>
    </row>
    <row r="17" spans="1:5" ht="20.25" x14ac:dyDescent="0.3">
      <c r="A17" s="23" t="s">
        <v>113</v>
      </c>
      <c r="B17" s="25">
        <v>2</v>
      </c>
      <c r="C17" s="25">
        <v>2</v>
      </c>
      <c r="D17" s="26">
        <f t="shared" si="0"/>
        <v>100</v>
      </c>
      <c r="E17" s="24"/>
    </row>
    <row r="18" spans="1:5" ht="20.25" x14ac:dyDescent="0.3">
      <c r="A18" s="23" t="s">
        <v>114</v>
      </c>
      <c r="B18" s="25">
        <v>6</v>
      </c>
      <c r="C18" s="25">
        <v>6</v>
      </c>
      <c r="D18" s="26">
        <f t="shared" si="0"/>
        <v>100</v>
      </c>
      <c r="E18" s="24" t="s">
        <v>120</v>
      </c>
    </row>
    <row r="19" spans="1:5" ht="20.25" x14ac:dyDescent="0.3">
      <c r="A19" s="23" t="s">
        <v>115</v>
      </c>
      <c r="B19" s="25">
        <v>7</v>
      </c>
      <c r="C19" s="25">
        <v>7</v>
      </c>
      <c r="D19" s="26">
        <f t="shared" si="0"/>
        <v>100</v>
      </c>
      <c r="E19" s="24"/>
    </row>
    <row r="20" spans="1:5" ht="20.25" x14ac:dyDescent="0.3">
      <c r="A20" s="23" t="s">
        <v>116</v>
      </c>
      <c r="B20" s="25">
        <v>2</v>
      </c>
      <c r="C20" s="25">
        <v>2</v>
      </c>
      <c r="D20" s="26">
        <f t="shared" si="0"/>
        <v>100</v>
      </c>
      <c r="E20" s="24"/>
    </row>
    <row r="21" spans="1:5" ht="20.25" x14ac:dyDescent="0.3">
      <c r="A21" s="23" t="s">
        <v>117</v>
      </c>
      <c r="B21" s="25">
        <v>7</v>
      </c>
      <c r="C21" s="25">
        <v>6</v>
      </c>
      <c r="D21" s="26">
        <f t="shared" si="0"/>
        <v>85.714285714285708</v>
      </c>
      <c r="E21" s="24" t="s">
        <v>121</v>
      </c>
    </row>
    <row r="22" spans="1:5" ht="30.75" x14ac:dyDescent="0.45">
      <c r="A22" s="27" t="s">
        <v>39</v>
      </c>
      <c r="B22" s="28">
        <f>SUM(B3:B21)</f>
        <v>95</v>
      </c>
      <c r="C22" s="28">
        <f>SUM(C3:C21)</f>
        <v>92</v>
      </c>
      <c r="D22" s="41">
        <f t="shared" si="0"/>
        <v>96.84210526315789</v>
      </c>
      <c r="E22" s="29"/>
    </row>
    <row r="24" spans="1:5" x14ac:dyDescent="0.2">
      <c r="B24" t="s">
        <v>131</v>
      </c>
    </row>
    <row r="25" spans="1:5" x14ac:dyDescent="0.2">
      <c r="B25" t="s">
        <v>132</v>
      </c>
      <c r="C25" t="s">
        <v>133</v>
      </c>
      <c r="D25" t="s">
        <v>134</v>
      </c>
      <c r="E25" t="s">
        <v>135</v>
      </c>
    </row>
    <row r="26" spans="1:5" ht="20.25" x14ac:dyDescent="0.2">
      <c r="A26" s="43" t="s">
        <v>130</v>
      </c>
      <c r="B26">
        <v>96.84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คะแนนห้อง กพ.61</vt:lpstr>
      <vt:lpstr>รวมคะแนนห้อง</vt:lpstr>
      <vt:lpstr>เกณฑ์ห้องทำงาน</vt:lpstr>
      <vt:lpstr>คะแนนพื้นที่ส่วนกลาง กพ. 61</vt:lpstr>
      <vt:lpstr>Chart คะแนนห้องทำงาน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Walailak University</cp:lastModifiedBy>
  <dcterms:created xsi:type="dcterms:W3CDTF">2018-02-14T06:20:48Z</dcterms:created>
  <dcterms:modified xsi:type="dcterms:W3CDTF">2018-02-23T10:17:24Z</dcterms:modified>
</cp:coreProperties>
</file>